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210" windowHeight="11760" activeTab="0"/>
  </bookViews>
  <sheets>
    <sheet name="12．市立保育園別保育士数･園児数" sheetId="1" r:id="rId1"/>
    <sheet name="13．私立保育園保育士数･職員数･園児数" sheetId="2" r:id="rId2"/>
    <sheet name="14．家庭保育室状況" sheetId="3" r:id="rId3"/>
    <sheet name="15．国民健康保険加入状況" sheetId="4" r:id="rId4"/>
    <sheet name="16．国民健康保険給付状況" sheetId="5" r:id="rId5"/>
    <sheet name="17．国民年金被保険者数" sheetId="6" r:id="rId6"/>
    <sheet name="18．国民年金基礎年金給付状況" sheetId="7" r:id="rId7"/>
    <sheet name="19．国民年金旧法給付状況" sheetId="8" r:id="rId8"/>
    <sheet name="20．国民年金老齢福祉年金給付状況" sheetId="9" r:id="rId9"/>
    <sheet name="21．介護保険認定状況" sheetId="10" r:id="rId10"/>
    <sheet name="22．一般職業紹介状況" sheetId="11" r:id="rId11"/>
    <sheet name="23．中高年齢者一般職業紹介状況" sheetId="12" r:id="rId12"/>
    <sheet name="24．雇用保険給付取扱状況" sheetId="13" r:id="rId13"/>
    <sheet name="25．埼玉県市区別産業別15歳以上就業者数" sheetId="14" r:id="rId14"/>
    <sheet name="26．シルバー人材センター登録者数" sheetId="15" r:id="rId15"/>
    <sheet name="27．シルバー人材センター就業状況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<sst xmlns="http://schemas.openxmlformats.org/spreadsheetml/2006/main" count="521" uniqueCount="356">
  <si>
    <t>年　　次</t>
  </si>
  <si>
    <t>園　数</t>
  </si>
  <si>
    <t>定　員</t>
  </si>
  <si>
    <t>園　　　　児　　　　数</t>
  </si>
  <si>
    <t>保 育 園</t>
  </si>
  <si>
    <t>総　　数</t>
  </si>
  <si>
    <t>０歳</t>
  </si>
  <si>
    <t>１歳</t>
  </si>
  <si>
    <t>２歳</t>
  </si>
  <si>
    <t>３歳</t>
  </si>
  <si>
    <t>４歳</t>
  </si>
  <si>
    <t>５歳</t>
  </si>
  <si>
    <t>小　手　指</t>
  </si>
  <si>
    <t>吾　　　妻</t>
  </si>
  <si>
    <t>新　所　沢</t>
  </si>
  <si>
    <t>富　　　岡</t>
  </si>
  <si>
    <t>山　　　口</t>
  </si>
  <si>
    <t>松　　　井</t>
  </si>
  <si>
    <t>柳　　　瀬</t>
  </si>
  <si>
    <t>所　　　沢</t>
  </si>
  <si>
    <t>三　ケ　島</t>
  </si>
  <si>
    <t>北　所　沢</t>
  </si>
  <si>
    <t>さやまが丘</t>
  </si>
  <si>
    <t>松　　　郷</t>
  </si>
  <si>
    <t>山　口　西</t>
  </si>
  <si>
    <t>北　秋　津</t>
  </si>
  <si>
    <t>中　新　井</t>
  </si>
  <si>
    <t>安　　　松</t>
  </si>
  <si>
    <t>並　　　木</t>
  </si>
  <si>
    <t>(東 所 沢)</t>
  </si>
  <si>
    <t>資料：保育課</t>
  </si>
  <si>
    <t>年　次</t>
  </si>
  <si>
    <t>総　数</t>
  </si>
  <si>
    <t>０　歳</t>
  </si>
  <si>
    <t>１　歳</t>
  </si>
  <si>
    <t>２　歳</t>
  </si>
  <si>
    <t>３　歳</t>
  </si>
  <si>
    <t>４　歳</t>
  </si>
  <si>
    <t>５　歳</t>
  </si>
  <si>
    <t>乳　　児　　・　　幼　　児　　数</t>
  </si>
  <si>
    <t>-</t>
  </si>
  <si>
    <t>年　　度</t>
  </si>
  <si>
    <t>総　人　口</t>
  </si>
  <si>
    <t>被 保 険 者</t>
  </si>
  <si>
    <t>種　　別</t>
  </si>
  <si>
    <t>件　数</t>
  </si>
  <si>
    <t>日　数</t>
  </si>
  <si>
    <t>費 用 額 (円)</t>
  </si>
  <si>
    <t>保険者負担額 (円)</t>
  </si>
  <si>
    <t>一　　　　般</t>
  </si>
  <si>
    <t>入　　院</t>
  </si>
  <si>
    <t>入 院 外</t>
  </si>
  <si>
    <t>歯　　科</t>
  </si>
  <si>
    <t>食事療養</t>
  </si>
  <si>
    <t>訪問看護</t>
  </si>
  <si>
    <t>退　　職　　者</t>
  </si>
  <si>
    <t>調　　剤</t>
  </si>
  <si>
    <t>退職者計</t>
  </si>
  <si>
    <t>一　　般</t>
  </si>
  <si>
    <t>退 職 者</t>
  </si>
  <si>
    <t>葬 祭 費</t>
  </si>
  <si>
    <t>計</t>
  </si>
  <si>
    <t xml:space="preserve">疾　病　予　防　費 </t>
  </si>
  <si>
    <t>総　　　　数</t>
  </si>
  <si>
    <t xml:space="preserve"> 第１号被保険者数 </t>
  </si>
  <si>
    <t>総　　　額</t>
  </si>
  <si>
    <t>老齢基礎年金</t>
  </si>
  <si>
    <t>障害基礎年金</t>
  </si>
  <si>
    <t>遺族基礎年金</t>
  </si>
  <si>
    <t>金　額</t>
  </si>
  <si>
    <t>老齢年金</t>
  </si>
  <si>
    <t>通算老齢年金</t>
  </si>
  <si>
    <t>障害年金</t>
  </si>
  <si>
    <t>その他の年金</t>
  </si>
  <si>
    <t>件数</t>
  </si>
  <si>
    <t>金額</t>
  </si>
  <si>
    <t>単位：千円</t>
  </si>
  <si>
    <t>受　給　権　者</t>
  </si>
  <si>
    <t>年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</si>
  <si>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</si>
  <si>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</si>
  <si>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</si>
  <si>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</si>
  <si>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</si>
  <si>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</si>
  <si>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</si>
  <si>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資料：介護保険課</t>
  </si>
  <si>
    <t>年　度</t>
  </si>
  <si>
    <t>求　　　　　人</t>
  </si>
  <si>
    <t>求　　　　　職</t>
  </si>
  <si>
    <t>求　　　　職</t>
  </si>
  <si>
    <t>紹　　　介</t>
  </si>
  <si>
    <t>就　　　職</t>
  </si>
  <si>
    <t>男</t>
  </si>
  <si>
    <t>女</t>
  </si>
  <si>
    <t>受給資格決定件数</t>
  </si>
  <si>
    <t>基　本　手　当</t>
  </si>
  <si>
    <t xml:space="preserve">25．埼玉県市区別産業別15歳以上就業者数 </t>
  </si>
  <si>
    <t>市　名</t>
  </si>
  <si>
    <t>さいたま市</t>
  </si>
  <si>
    <t>　  　西　　　区</t>
  </si>
  <si>
    <t>　　　北　　　区</t>
  </si>
  <si>
    <t>　　　大  宮  区</t>
  </si>
  <si>
    <t>　　　見　沼　区</t>
  </si>
  <si>
    <t>　　　中　央　区</t>
  </si>
  <si>
    <t>　　　桜　　　区</t>
  </si>
  <si>
    <t>　　　浦　和　区</t>
  </si>
  <si>
    <t>　　　南　　　区</t>
  </si>
  <si>
    <t>　　　緑　　　区</t>
  </si>
  <si>
    <t>　　　岩　槻　区</t>
  </si>
  <si>
    <t>川 越 市</t>
  </si>
  <si>
    <t>熊 谷 市</t>
  </si>
  <si>
    <t>川 口 市</t>
  </si>
  <si>
    <t>行 田 市</t>
  </si>
  <si>
    <t>秩 父 市</t>
  </si>
  <si>
    <t>飯 能 市</t>
  </si>
  <si>
    <t>加 須 市</t>
  </si>
  <si>
    <t>本 庄 市</t>
  </si>
  <si>
    <t>東松山市</t>
  </si>
  <si>
    <t>春日部市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</si>
  <si>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</si>
  <si>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</si>
  <si>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</si>
  <si>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</si>
  <si>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</si>
  <si>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</si>
  <si>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</si>
  <si>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　　市</t>
  </si>
  <si>
    <t>戸 田 市</t>
  </si>
  <si>
    <t>入 間 市</t>
  </si>
  <si>
    <t>鳩ケ谷市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</si>
  <si>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</si>
  <si>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</si>
  <si>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</si>
  <si>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</si>
  <si>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</si>
  <si>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</si>
  <si>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</si>
  <si>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</si>
  <si>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富士見市</t>
  </si>
  <si>
    <t>三 郷 市</t>
  </si>
  <si>
    <t>蓮 田 市</t>
  </si>
  <si>
    <t>坂 戸 市</t>
  </si>
  <si>
    <t>幸 手 市</t>
  </si>
  <si>
    <t>鶴ヶ島市</t>
  </si>
  <si>
    <t>日 高 市</t>
  </si>
  <si>
    <t>吉 川 市</t>
  </si>
  <si>
    <t>ふじみ野市</t>
  </si>
  <si>
    <t>各年12月31日</t>
  </si>
  <si>
    <t>60～64歳</t>
  </si>
  <si>
    <t>65～69歳</t>
  </si>
  <si>
    <t>70～74歳</t>
  </si>
  <si>
    <t>75～79歳</t>
  </si>
  <si>
    <t>80歳以上</t>
  </si>
  <si>
    <t>管　理　群</t>
  </si>
  <si>
    <t>折衝外交群</t>
  </si>
  <si>
    <t>軽　作　業　群</t>
  </si>
  <si>
    <t>サ　ー　ビ　ス　群</t>
  </si>
  <si>
    <t>その他</t>
  </si>
  <si>
    <t>調査事務</t>
  </si>
  <si>
    <t>（注）千円未満切り捨て。</t>
  </si>
  <si>
    <t>　　　・調剤の日数及び食事療養の件数・日数は、計に含めない。</t>
  </si>
  <si>
    <t>　資料：所沢年金事務所</t>
  </si>
  <si>
    <t>有効求職数</t>
  </si>
  <si>
    <t>新規求職者数</t>
  </si>
  <si>
    <t>12．市立保育園別保育士数･園児数</t>
  </si>
  <si>
    <t>13．私立保育園保育士数･職員数･園児数</t>
  </si>
  <si>
    <t>14．家庭保育室状況</t>
  </si>
  <si>
    <t>15．国民健康保険加入状況</t>
  </si>
  <si>
    <t>総世帯数</t>
  </si>
  <si>
    <t>加入世帯数</t>
  </si>
  <si>
    <t>療　養　の　給　付　（１）</t>
  </si>
  <si>
    <t>調　　剤</t>
  </si>
  <si>
    <t>一 般 計</t>
  </si>
  <si>
    <t>高額療養費</t>
  </si>
  <si>
    <t>一　　般</t>
  </si>
  <si>
    <t xml:space="preserve">その他の保険給付  </t>
  </si>
  <si>
    <t>出産育児一時金</t>
  </si>
  <si>
    <t xml:space="preserve"> 第３号被保険者数</t>
  </si>
  <si>
    <t xml:space="preserve"> 強　制 </t>
  </si>
  <si>
    <t xml:space="preserve"> 任　意 </t>
  </si>
  <si>
    <t xml:space="preserve"> 受  　　　  給    　　　者</t>
  </si>
  <si>
    <t>件　　　　数</t>
  </si>
  <si>
    <t>年　　金　　額</t>
  </si>
  <si>
    <t>区     分</t>
  </si>
  <si>
    <t>総　 　数</t>
  </si>
  <si>
    <t>22．一般職業紹介状況(管内)(パートを含む)</t>
  </si>
  <si>
    <t>単位:人</t>
  </si>
  <si>
    <t>新規求人総数</t>
  </si>
  <si>
    <t>有効求人総数</t>
  </si>
  <si>
    <t>（注）管内は、所沢市・狭山市・入間市（仏子・新光・野田を除く）・三芳町。</t>
  </si>
  <si>
    <t>24．雇用保険給付取扱状況（管内）　</t>
  </si>
  <si>
    <t>技能習得手当</t>
  </si>
  <si>
    <t>傷病手当</t>
  </si>
  <si>
    <t>常用就職支度金</t>
  </si>
  <si>
    <t>高年齢求職者給付金</t>
  </si>
  <si>
    <t>支給実人員</t>
  </si>
  <si>
    <t>26．シルバー人材センター登録者数</t>
  </si>
  <si>
    <t>27．シルバー人材センター就業状況(就業延人員)</t>
  </si>
  <si>
    <t>技        術        群</t>
  </si>
  <si>
    <t>技   能   群</t>
  </si>
  <si>
    <t>事  務  整  理  群</t>
  </si>
  <si>
    <t>技能班</t>
  </si>
  <si>
    <t>製作加工班</t>
  </si>
  <si>
    <t>一般事務</t>
  </si>
  <si>
    <t>毛筆筆耕</t>
  </si>
  <si>
    <t>施設管理</t>
  </si>
  <si>
    <t>物品管理</t>
  </si>
  <si>
    <t>販売集金</t>
  </si>
  <si>
    <t>外　務</t>
  </si>
  <si>
    <t>屋外作業</t>
  </si>
  <si>
    <t>屋内作業</t>
  </si>
  <si>
    <t>社会活動班</t>
  </si>
  <si>
    <t>各年4月1日</t>
  </si>
  <si>
    <t>（注）東所沢保育園は公設民営のため保育士数は合計に含めず。</t>
  </si>
  <si>
    <t>各年4月1日</t>
  </si>
  <si>
    <t>　資料：所沢年金事務所</t>
  </si>
  <si>
    <t>資料：所沢年金事務所</t>
  </si>
  <si>
    <t xml:space="preserve">  23</t>
  </si>
  <si>
    <t xml:space="preserve">  24</t>
  </si>
  <si>
    <t>（注）・第1号被保険者は、65歳以上</t>
  </si>
  <si>
    <t>　　　・第2号被保険者は、40～64歳</t>
  </si>
  <si>
    <t>平成22年10月1日現在</t>
  </si>
  <si>
    <t xml:space="preserve">総数 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</si>
  <si>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</si>
  <si>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</si>
  <si>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</si>
  <si>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</si>
  <si>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</si>
  <si>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</si>
  <si>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</si>
  <si>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</si>
  <si>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</si>
  <si>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</si>
  <si>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</si>
  <si>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</si>
  <si>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</si>
  <si>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　　 　</t>
  </si>
  <si>
    <t>Ｏ</t>
  </si>
  <si>
    <t>Ｐ</t>
  </si>
  <si>
    <t>Ｑ</t>
  </si>
  <si>
    <t>Ｒ</t>
  </si>
  <si>
    <t>Ｓ</t>
  </si>
  <si>
    <t>Ｔ</t>
  </si>
  <si>
    <t>農業,
林業</t>
  </si>
  <si>
    <t xml:space="preserve">
うち農業</t>
  </si>
  <si>
    <t>漁業</t>
  </si>
  <si>
    <t>鉱業,
採石業,
砂利
採取業</t>
  </si>
  <si>
    <t>建設業</t>
  </si>
  <si>
    <t>製造業</t>
  </si>
  <si>
    <t>電気・
ガス・
熱供給・
水道業</t>
  </si>
  <si>
    <t>情報
通信業</t>
  </si>
  <si>
    <t>運輸業,
郵便業</t>
  </si>
  <si>
    <t>卸売業,
小売業</t>
  </si>
  <si>
    <t>金融業,
保険業</t>
  </si>
  <si>
    <t>不動産業,
物品
賃貸業</t>
  </si>
  <si>
    <t>学術研究,専門･技術サービス業</t>
  </si>
  <si>
    <t>宿泊業,
飲食サービス業</t>
  </si>
  <si>
    <t>生活関連
サービス
業,娯楽業</t>
  </si>
  <si>
    <t>教育,
学習
支援業</t>
  </si>
  <si>
    <t>医療,
福祉</t>
  </si>
  <si>
    <t>複合
サービス
事業</t>
  </si>
  <si>
    <t>サービス業(他に分類されないもの)</t>
  </si>
  <si>
    <t>公務
(他に分類されるものを除く)</t>
  </si>
  <si>
    <t>分類不能
の産業</t>
  </si>
  <si>
    <t>埼  玉  県</t>
  </si>
  <si>
    <t>市      計</t>
  </si>
  <si>
    <t>資料：総務省統計局（国勢調査報告）</t>
  </si>
  <si>
    <t>加入割合(％)</t>
  </si>
  <si>
    <t>１件当り費用額 (円)</t>
  </si>
  <si>
    <t>療  養  費　（2）</t>
  </si>
  <si>
    <t>療 養 費 諸 費 計 （3）</t>
  </si>
  <si>
    <t>（注）・高額療養費とその他の保険給付の1件当り費用額は、１件あたり保険者負担額とする。</t>
  </si>
  <si>
    <t>　　　・「療養費諸費計（3）」は、「療養の給付（1）」と「療養費（2）」の合計。</t>
  </si>
  <si>
    <t>第1号被保険者</t>
  </si>
  <si>
    <t>第2号被保険者</t>
  </si>
  <si>
    <t>資料：ハローワーク所沢</t>
  </si>
  <si>
    <t>資料：ハローワーク所沢</t>
  </si>
  <si>
    <t>23．中高年齢者一般職業紹介状況(満４５歳以上)(管内)(パート除く)</t>
  </si>
  <si>
    <t>資料：ハローワーク所沢</t>
  </si>
  <si>
    <t>＊ 所  沢  市</t>
  </si>
  <si>
    <t>資料：所沢市シルバー人材センター</t>
  </si>
  <si>
    <t xml:space="preserve">  25</t>
  </si>
  <si>
    <t>　　 23</t>
  </si>
  <si>
    <t>　　 24</t>
  </si>
  <si>
    <t>　　 25</t>
  </si>
  <si>
    <t>保育士数
(園長含む)</t>
  </si>
  <si>
    <t>加入割合(％)</t>
  </si>
  <si>
    <t>総数</t>
  </si>
  <si>
    <t>支給実人員</t>
  </si>
  <si>
    <t>支給金額</t>
  </si>
  <si>
    <t>福祉サービス班</t>
  </si>
  <si>
    <t>その他のサービス班</t>
  </si>
  <si>
    <t>平成 22 年</t>
  </si>
  <si>
    <t>　　 26</t>
  </si>
  <si>
    <t>西　所　沢</t>
  </si>
  <si>
    <t>西　新　井</t>
  </si>
  <si>
    <t>資料：保育幼稚園課</t>
  </si>
  <si>
    <t>　   23</t>
  </si>
  <si>
    <t>　   24</t>
  </si>
  <si>
    <t>　   25</t>
  </si>
  <si>
    <t xml:space="preserve"> 　  26</t>
  </si>
  <si>
    <t>施設数</t>
  </si>
  <si>
    <t>0　歳</t>
  </si>
  <si>
    <t>1　歳</t>
  </si>
  <si>
    <t>2　歳</t>
  </si>
  <si>
    <t>3　歳</t>
  </si>
  <si>
    <t>4　歳</t>
  </si>
  <si>
    <t>5　歳</t>
  </si>
  <si>
    <t>平 成 20 年</t>
  </si>
  <si>
    <t>　 21</t>
  </si>
  <si>
    <t>　 22</t>
  </si>
  <si>
    <t>　 23</t>
  </si>
  <si>
    <t>　 24</t>
  </si>
  <si>
    <t>　 25</t>
  </si>
  <si>
    <t>　 26</t>
  </si>
  <si>
    <t>（注）平成27年度からは、地域型保育事業として実施。</t>
  </si>
  <si>
    <t>平成21年度</t>
  </si>
  <si>
    <t>平成21年度</t>
  </si>
  <si>
    <t>22</t>
  </si>
  <si>
    <t>23</t>
  </si>
  <si>
    <t>24</t>
  </si>
  <si>
    <t>25</t>
  </si>
  <si>
    <t>各年3月31日</t>
  </si>
  <si>
    <t>資料：国民健康保険課</t>
  </si>
  <si>
    <t>平成23年度</t>
  </si>
  <si>
    <t>17．国民年金被保険者数</t>
  </si>
  <si>
    <t>各年3月31日　単位：人</t>
  </si>
  <si>
    <t>平成23年度</t>
  </si>
  <si>
    <t>18．国民年金基礎年金給付状況</t>
  </si>
  <si>
    <t>各年3月31日　単位：百万円</t>
  </si>
  <si>
    <t>19．国民年金旧法給付状況</t>
  </si>
  <si>
    <t>各年3月31日　単位：百万円</t>
  </si>
  <si>
    <t>（注）・旧法給付状況とは、昭和61年3月31日まで施行されていた旧国民年金法の適用者の</t>
  </si>
  <si>
    <t>　　　　給付状況をいう。</t>
  </si>
  <si>
    <t>　　　・その他の年金には、母子、遺児・寡婦年金を含む。</t>
  </si>
  <si>
    <t>20．国民年金老齢福祉年金給付状況</t>
  </si>
  <si>
    <t>各年3月31日　単位：千円</t>
  </si>
  <si>
    <t>21．介護保険認定状況</t>
  </si>
  <si>
    <t>各年12月31日　単位：人</t>
  </si>
  <si>
    <t>新規求職者数</t>
  </si>
  <si>
    <t>有効求職者数</t>
  </si>
  <si>
    <t>紹介件数</t>
  </si>
  <si>
    <t>就職件数</t>
  </si>
  <si>
    <t>再就職手当</t>
  </si>
  <si>
    <t>平成22年</t>
  </si>
  <si>
    <t xml:space="preserve">       23</t>
  </si>
  <si>
    <t xml:space="preserve">       24</t>
  </si>
  <si>
    <t xml:space="preserve">       25</t>
  </si>
  <si>
    <t xml:space="preserve">       26</t>
  </si>
  <si>
    <t xml:space="preserve">  26</t>
  </si>
  <si>
    <t>教育指導</t>
  </si>
  <si>
    <t>執筆翻訳</t>
  </si>
  <si>
    <t>経理事務</t>
  </si>
  <si>
    <t>特殊技術</t>
  </si>
  <si>
    <t>経営相談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</si>
</sst>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,###,###,##0;&quot;-&quot;#,###,###,##0"/>
    <numFmt numFmtId="178" formatCode="#,###,###,##0;&quot; -&quot;###,###,##0"/>
    <numFmt numFmtId="179" formatCode="#,##0_);\(#,##0\)"/>
  </numFmts>
  <fonts count="47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8" fontId="1" fillId="0" borderId="0" xfId="48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>
      <alignment vertical="center" wrapText="1"/>
    </xf>
    <xf numFmtId="3" fontId="1" fillId="0" borderId="13" xfId="0" applyNumberFormat="1" applyFont="1" applyBorder="1" applyAlignment="1" applyProtection="1">
      <alignment vertical="center" wrapText="1"/>
      <protection locked="0"/>
    </xf>
    <xf numFmtId="3" fontId="1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 quotePrefix="1">
      <alignment horizontal="center" vertical="center" wrapText="1"/>
    </xf>
    <xf numFmtId="0" fontId="1" fillId="0" borderId="18" xfId="0" applyFont="1" applyBorder="1" applyAlignment="1" quotePrefix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13" xfId="0" applyFont="1" applyBorder="1" applyAlignment="1" quotePrefix="1">
      <alignment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176" fontId="1" fillId="0" borderId="1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8" fontId="1" fillId="0" borderId="13" xfId="48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38" fontId="1" fillId="0" borderId="0" xfId="48" applyFont="1" applyBorder="1" applyAlignment="1">
      <alignment horizontal="right" vertical="center" wrapText="1"/>
    </xf>
    <xf numFmtId="3" fontId="1" fillId="0" borderId="16" xfId="0" applyNumberFormat="1" applyFont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 locked="0"/>
    </xf>
    <xf numFmtId="38" fontId="8" fillId="0" borderId="0" xfId="48" applyFont="1" applyAlignment="1">
      <alignment horizontal="left" vertical="center" wrapText="1"/>
    </xf>
    <xf numFmtId="38" fontId="8" fillId="0" borderId="16" xfId="48" applyFont="1" applyBorder="1" applyAlignment="1" applyProtection="1">
      <alignment horizontal="right" vertical="center" wrapText="1"/>
      <protection locked="0"/>
    </xf>
    <xf numFmtId="38" fontId="8" fillId="0" borderId="0" xfId="48" applyFont="1" applyBorder="1" applyAlignment="1" applyProtection="1">
      <alignment horizontal="right" vertical="center" wrapText="1"/>
      <protection locked="0"/>
    </xf>
    <xf numFmtId="38" fontId="8" fillId="0" borderId="0" xfId="48" applyFont="1" applyAlignment="1">
      <alignment vertical="center"/>
    </xf>
    <xf numFmtId="38" fontId="8" fillId="0" borderId="0" xfId="48" applyFont="1" applyAlignment="1" applyProtection="1">
      <alignment horizontal="right" vertical="center" wrapText="1"/>
      <protection locked="0"/>
    </xf>
    <xf numFmtId="38" fontId="7" fillId="0" borderId="0" xfId="48" applyFont="1" applyAlignment="1">
      <alignment horizontal="distributed" vertical="center" wrapText="1" indent="1"/>
    </xf>
    <xf numFmtId="38" fontId="8" fillId="0" borderId="0" xfId="48" applyFont="1" applyAlignment="1">
      <alignment horizontal="right" vertical="center" wrapText="1"/>
    </xf>
    <xf numFmtId="38" fontId="8" fillId="0" borderId="0" xfId="48" applyFont="1" applyAlignment="1">
      <alignment horizontal="distributed" vertical="center" wrapText="1" indent="1"/>
    </xf>
    <xf numFmtId="38" fontId="10" fillId="0" borderId="16" xfId="48" applyFont="1" applyBorder="1" applyAlignment="1" applyProtection="1">
      <alignment horizontal="right" vertical="center" wrapText="1"/>
      <protection locked="0"/>
    </xf>
    <xf numFmtId="38" fontId="10" fillId="0" borderId="0" xfId="48" applyFont="1" applyAlignment="1" applyProtection="1">
      <alignment horizontal="right" vertical="center" wrapText="1"/>
      <protection locked="0"/>
    </xf>
    <xf numFmtId="38" fontId="8" fillId="0" borderId="0" xfId="48" applyFont="1" applyBorder="1" applyAlignment="1">
      <alignment horizontal="distributed" vertical="center" wrapText="1" indent="1"/>
    </xf>
    <xf numFmtId="38" fontId="8" fillId="0" borderId="13" xfId="48" applyFont="1" applyBorder="1" applyAlignment="1">
      <alignment horizontal="distributed" vertical="center" wrapText="1" indent="1"/>
    </xf>
    <xf numFmtId="38" fontId="8" fillId="0" borderId="13" xfId="48" applyFont="1" applyBorder="1" applyAlignment="1" applyProtection="1">
      <alignment horizontal="right" vertical="center" wrapText="1"/>
      <protection locked="0"/>
    </xf>
    <xf numFmtId="38" fontId="8" fillId="0" borderId="13" xfId="48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7" xfId="0" applyFont="1" applyBorder="1" applyAlignment="1" quotePrefix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38" fontId="1" fillId="0" borderId="16" xfId="48" applyFont="1" applyBorder="1" applyAlignment="1" applyProtection="1">
      <alignment horizontal="right" vertical="center" wrapText="1"/>
      <protection locked="0"/>
    </xf>
    <xf numFmtId="38" fontId="1" fillId="0" borderId="16" xfId="48" applyFont="1" applyBorder="1" applyAlignment="1" applyProtection="1">
      <alignment horizontal="right" vertical="center" wrapText="1"/>
      <protection/>
    </xf>
    <xf numFmtId="38" fontId="1" fillId="0" borderId="0" xfId="48" applyFont="1" applyBorder="1" applyAlignment="1" applyProtection="1">
      <alignment horizontal="right" vertical="center" wrapText="1"/>
      <protection/>
    </xf>
    <xf numFmtId="3" fontId="1" fillId="0" borderId="20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38" fontId="1" fillId="0" borderId="13" xfId="48" applyFont="1" applyBorder="1" applyAlignment="1">
      <alignment horizontal="right" vertical="center" wrapText="1"/>
    </xf>
    <xf numFmtId="38" fontId="1" fillId="0" borderId="16" xfId="48" applyFont="1" applyFill="1" applyBorder="1" applyAlignment="1">
      <alignment horizontal="right" vertical="center"/>
    </xf>
    <xf numFmtId="38" fontId="1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8" fillId="0" borderId="21" xfId="0" applyFont="1" applyBorder="1" applyAlignment="1">
      <alignment horizontal="center" vertical="center" wrapText="1"/>
    </xf>
    <xf numFmtId="177" fontId="11" fillId="0" borderId="21" xfId="60" applyNumberFormat="1" applyFont="1" applyFill="1" applyBorder="1" applyAlignment="1">
      <alignment horizontal="center" vertical="center"/>
      <protection/>
    </xf>
    <xf numFmtId="178" fontId="11" fillId="0" borderId="21" xfId="60" applyNumberFormat="1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177" fontId="11" fillId="0" borderId="14" xfId="60" applyNumberFormat="1" applyFont="1" applyFill="1" applyBorder="1" applyAlignment="1">
      <alignment horizontal="distributed" vertical="center" wrapText="1"/>
      <protection/>
    </xf>
    <xf numFmtId="178" fontId="11" fillId="0" borderId="14" xfId="60" applyNumberFormat="1" applyFont="1" applyFill="1" applyBorder="1" applyAlignment="1">
      <alignment horizontal="distributed" vertical="center" wrapText="1"/>
      <protection/>
    </xf>
    <xf numFmtId="178" fontId="12" fillId="0" borderId="14" xfId="60" applyNumberFormat="1" applyFont="1" applyFill="1" applyBorder="1" applyAlignment="1">
      <alignment horizontal="distributed" vertical="center" wrapText="1"/>
      <protection/>
    </xf>
    <xf numFmtId="0" fontId="13" fillId="0" borderId="14" xfId="0" applyFont="1" applyBorder="1" applyAlignment="1">
      <alignment horizontal="distributed" vertical="center" wrapText="1"/>
    </xf>
    <xf numFmtId="38" fontId="8" fillId="0" borderId="19" xfId="48" applyFont="1" applyBorder="1" applyAlignment="1" applyProtection="1">
      <alignment horizontal="right" vertical="center" wrapText="1"/>
      <protection locked="0"/>
    </xf>
    <xf numFmtId="38" fontId="8" fillId="0" borderId="13" xfId="48" applyFont="1" applyBorder="1" applyAlignment="1">
      <alignment vertical="center"/>
    </xf>
    <xf numFmtId="49" fontId="1" fillId="0" borderId="13" xfId="0" applyNumberFormat="1" applyFont="1" applyBorder="1" applyAlignment="1" applyProtection="1">
      <alignment horizontal="right" vertical="center" wrapText="1"/>
      <protection locked="0"/>
    </xf>
    <xf numFmtId="49" fontId="1" fillId="0" borderId="0" xfId="48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 quotePrefix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 quotePrefix="1">
      <alignment horizontal="center" vertical="center" wrapText="1"/>
      <protection/>
    </xf>
    <xf numFmtId="0" fontId="1" fillId="0" borderId="18" xfId="0" applyFont="1" applyBorder="1" applyAlignment="1" applyProtection="1" quotePrefix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shrinkToFi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38" fontId="10" fillId="0" borderId="0" xfId="48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 applyProtection="1" quotePrefix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distributed" textRotation="255"/>
    </xf>
    <xf numFmtId="0" fontId="1" fillId="0" borderId="11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center" vertical="center"/>
    </xf>
    <xf numFmtId="38" fontId="1" fillId="0" borderId="0" xfId="48" applyFont="1" applyBorder="1" applyAlignment="1">
      <alignment horizontal="right" vertical="center"/>
    </xf>
    <xf numFmtId="38" fontId="1" fillId="0" borderId="0" xfId="48" applyFont="1" applyBorder="1" applyAlignment="1" applyProtection="1">
      <alignment horizontal="right" vertical="center"/>
      <protection locked="0"/>
    </xf>
    <xf numFmtId="38" fontId="1" fillId="0" borderId="16" xfId="48" applyFont="1" applyBorder="1" applyAlignment="1">
      <alignment horizontal="right" vertical="center"/>
    </xf>
    <xf numFmtId="38" fontId="1" fillId="0" borderId="19" xfId="48" applyFont="1" applyBorder="1" applyAlignment="1">
      <alignment horizontal="right" vertical="center"/>
    </xf>
    <xf numFmtId="38" fontId="1" fillId="0" borderId="13" xfId="48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 quotePrefix="1">
      <alignment horizontal="left" vertical="center" wrapText="1"/>
      <protection/>
    </xf>
    <xf numFmtId="0" fontId="1" fillId="0" borderId="13" xfId="0" applyFont="1" applyFill="1" applyBorder="1" applyAlignment="1" applyProtection="1" quotePrefix="1">
      <alignment horizontal="left"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Fill="1" applyBorder="1" applyAlignment="1" applyProtection="1" quotePrefix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 quotePrefix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horizontal="right" vertical="center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>
      <alignment horizontal="right" vertical="center" wrapText="1"/>
    </xf>
    <xf numFmtId="38" fontId="1" fillId="0" borderId="0" xfId="48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38" fontId="1" fillId="0" borderId="0" xfId="48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  <protection/>
    </xf>
    <xf numFmtId="38" fontId="1" fillId="0" borderId="13" xfId="48" applyFont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6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8.625" style="0" customWidth="1"/>
    <col min="3" max="3" width="10.25390625" style="0" bestFit="1" customWidth="1"/>
    <col min="4" max="4" width="7.75390625" style="0" bestFit="1" customWidth="1"/>
    <col min="5" max="5" width="8.50390625" style="0" bestFit="1" customWidth="1"/>
    <col min="6" max="6" width="7.75390625" style="0" bestFit="1" customWidth="1"/>
    <col min="7" max="7" width="6.75390625" style="0" bestFit="1" customWidth="1"/>
    <col min="8" max="9" width="7.625" style="0" bestFit="1" customWidth="1"/>
    <col min="10" max="11" width="6.75390625" style="0" bestFit="1" customWidth="1"/>
    <col min="12" max="12" width="7.75390625" style="0" customWidth="1"/>
  </cols>
  <sheetData>
    <row r="1" spans="1:1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thickBot="1">
      <c r="A2" s="3" t="s">
        <v>165</v>
      </c>
      <c r="B2" s="2"/>
      <c r="C2" s="2"/>
      <c r="D2" s="2"/>
      <c r="E2" s="2"/>
      <c r="F2" s="2"/>
      <c r="G2" s="2"/>
      <c r="H2" s="2"/>
      <c r="I2" s="2"/>
      <c r="J2" s="92"/>
      <c r="K2" s="93" t="s">
        <v>213</v>
      </c>
      <c r="L2" s="2"/>
    </row>
    <row r="3" spans="1:12" ht="24" customHeight="1" thickBot="1">
      <c r="A3" s="5" t="s">
        <v>0</v>
      </c>
      <c r="B3" s="141" t="s">
        <v>1</v>
      </c>
      <c r="C3" s="141" t="s">
        <v>286</v>
      </c>
      <c r="D3" s="141" t="s">
        <v>2</v>
      </c>
      <c r="E3" s="143" t="s">
        <v>3</v>
      </c>
      <c r="F3" s="144"/>
      <c r="G3" s="144"/>
      <c r="H3" s="144"/>
      <c r="I3" s="144"/>
      <c r="J3" s="144"/>
      <c r="K3" s="144"/>
      <c r="L3" s="8"/>
    </row>
    <row r="4" spans="1:12" ht="24" customHeight="1" thickBot="1">
      <c r="A4" s="9" t="s">
        <v>4</v>
      </c>
      <c r="B4" s="142"/>
      <c r="C4" s="142"/>
      <c r="D4" s="142"/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6" t="s">
        <v>11</v>
      </c>
      <c r="L4" s="8"/>
    </row>
    <row r="5" spans="1:12" ht="13.5">
      <c r="A5" s="109" t="s">
        <v>293</v>
      </c>
      <c r="B5" s="13">
        <v>20</v>
      </c>
      <c r="C5" s="14">
        <v>323</v>
      </c>
      <c r="D5" s="15">
        <v>2330</v>
      </c>
      <c r="E5" s="16">
        <v>2139</v>
      </c>
      <c r="F5" s="14">
        <v>87</v>
      </c>
      <c r="G5" s="14">
        <v>279</v>
      </c>
      <c r="H5" s="14">
        <v>346</v>
      </c>
      <c r="I5" s="14">
        <v>453</v>
      </c>
      <c r="J5" s="14">
        <v>493</v>
      </c>
      <c r="K5" s="14">
        <v>481</v>
      </c>
      <c r="L5" s="17"/>
    </row>
    <row r="6" spans="1:12" ht="13.5">
      <c r="A6" s="110" t="s">
        <v>283</v>
      </c>
      <c r="B6" s="13">
        <v>20</v>
      </c>
      <c r="C6" s="14">
        <v>325</v>
      </c>
      <c r="D6" s="15">
        <v>2330</v>
      </c>
      <c r="E6" s="16">
        <v>2151</v>
      </c>
      <c r="F6" s="14">
        <v>88</v>
      </c>
      <c r="G6" s="14">
        <v>276</v>
      </c>
      <c r="H6" s="14">
        <v>357</v>
      </c>
      <c r="I6" s="14">
        <v>441</v>
      </c>
      <c r="J6" s="14">
        <v>482</v>
      </c>
      <c r="K6" s="14">
        <v>507</v>
      </c>
      <c r="L6" s="17"/>
    </row>
    <row r="7" spans="1:12" ht="13.5">
      <c r="A7" s="110" t="s">
        <v>284</v>
      </c>
      <c r="B7" s="13">
        <v>20</v>
      </c>
      <c r="C7" s="14">
        <v>328</v>
      </c>
      <c r="D7" s="15">
        <v>2330</v>
      </c>
      <c r="E7" s="16">
        <v>2085</v>
      </c>
      <c r="F7" s="14">
        <v>89</v>
      </c>
      <c r="G7" s="14">
        <v>262</v>
      </c>
      <c r="H7" s="14">
        <v>334</v>
      </c>
      <c r="I7" s="14">
        <v>457</v>
      </c>
      <c r="J7" s="14">
        <v>457</v>
      </c>
      <c r="K7" s="14">
        <v>486</v>
      </c>
      <c r="L7" s="17"/>
    </row>
    <row r="8" spans="1:12" ht="13.5">
      <c r="A8" s="110" t="s">
        <v>285</v>
      </c>
      <c r="B8" s="13">
        <v>20</v>
      </c>
      <c r="C8" s="14">
        <v>328</v>
      </c>
      <c r="D8" s="15">
        <v>2330</v>
      </c>
      <c r="E8" s="16">
        <v>2133</v>
      </c>
      <c r="F8" s="14">
        <v>91</v>
      </c>
      <c r="G8" s="14">
        <v>272</v>
      </c>
      <c r="H8" s="14">
        <v>333</v>
      </c>
      <c r="I8" s="14">
        <v>464</v>
      </c>
      <c r="J8" s="14">
        <v>492</v>
      </c>
      <c r="K8" s="14">
        <v>481</v>
      </c>
      <c r="L8" s="17"/>
    </row>
    <row r="9" spans="1:12" ht="13.5">
      <c r="A9" s="110" t="s">
        <v>294</v>
      </c>
      <c r="B9" s="13">
        <v>20</v>
      </c>
      <c r="C9" s="18">
        <v>328</v>
      </c>
      <c r="D9" s="18">
        <v>2330</v>
      </c>
      <c r="E9" s="16">
        <v>2097</v>
      </c>
      <c r="F9" s="18">
        <v>94</v>
      </c>
      <c r="G9" s="18">
        <v>258</v>
      </c>
      <c r="H9" s="18">
        <v>336</v>
      </c>
      <c r="I9" s="18">
        <v>446</v>
      </c>
      <c r="J9" s="18">
        <v>473</v>
      </c>
      <c r="K9" s="18">
        <v>490</v>
      </c>
      <c r="L9" s="17"/>
    </row>
    <row r="10" spans="1:12" ht="13.5">
      <c r="A10" s="12" t="s">
        <v>295</v>
      </c>
      <c r="B10" s="13">
        <v>1</v>
      </c>
      <c r="C10" s="14">
        <v>16</v>
      </c>
      <c r="D10" s="14">
        <v>110</v>
      </c>
      <c r="E10" s="16">
        <v>96</v>
      </c>
      <c r="F10" s="14">
        <v>8</v>
      </c>
      <c r="G10" s="14">
        <v>13</v>
      </c>
      <c r="H10" s="14">
        <v>14</v>
      </c>
      <c r="I10" s="14">
        <v>18</v>
      </c>
      <c r="J10" s="14">
        <v>20</v>
      </c>
      <c r="K10" s="14">
        <v>23</v>
      </c>
      <c r="L10" s="19"/>
    </row>
    <row r="11" spans="1:12" ht="13.5">
      <c r="A11" s="12" t="s">
        <v>296</v>
      </c>
      <c r="B11" s="13">
        <v>1</v>
      </c>
      <c r="C11" s="14">
        <v>19</v>
      </c>
      <c r="D11" s="14">
        <v>120</v>
      </c>
      <c r="E11" s="16">
        <v>108</v>
      </c>
      <c r="F11" s="14">
        <v>8</v>
      </c>
      <c r="G11" s="14">
        <v>13</v>
      </c>
      <c r="H11" s="14">
        <v>16</v>
      </c>
      <c r="I11" s="14">
        <v>23</v>
      </c>
      <c r="J11" s="14">
        <v>24</v>
      </c>
      <c r="K11" s="14">
        <v>24</v>
      </c>
      <c r="L11" s="2"/>
    </row>
    <row r="12" spans="1:12" ht="13.5">
      <c r="A12" s="12" t="s">
        <v>12</v>
      </c>
      <c r="B12" s="13">
        <v>1</v>
      </c>
      <c r="C12" s="14">
        <v>18</v>
      </c>
      <c r="D12" s="14">
        <v>120</v>
      </c>
      <c r="E12" s="16">
        <v>114</v>
      </c>
      <c r="F12" s="14">
        <v>7</v>
      </c>
      <c r="G12" s="14">
        <v>13</v>
      </c>
      <c r="H12" s="14">
        <v>16</v>
      </c>
      <c r="I12" s="14">
        <v>26</v>
      </c>
      <c r="J12" s="14">
        <v>23</v>
      </c>
      <c r="K12" s="14">
        <v>29</v>
      </c>
      <c r="L12" s="2"/>
    </row>
    <row r="13" spans="1:12" ht="13.5">
      <c r="A13" s="12" t="s">
        <v>13</v>
      </c>
      <c r="B13" s="13">
        <v>1</v>
      </c>
      <c r="C13" s="14">
        <v>17</v>
      </c>
      <c r="D13" s="14">
        <v>120</v>
      </c>
      <c r="E13" s="16">
        <v>115</v>
      </c>
      <c r="F13" s="14">
        <v>8</v>
      </c>
      <c r="G13" s="14">
        <v>13</v>
      </c>
      <c r="H13" s="14">
        <v>16</v>
      </c>
      <c r="I13" s="14">
        <v>26</v>
      </c>
      <c r="J13" s="14">
        <v>25</v>
      </c>
      <c r="K13" s="14">
        <v>27</v>
      </c>
      <c r="L13" s="2"/>
    </row>
    <row r="14" spans="1:12" ht="13.5">
      <c r="A14" s="12" t="s">
        <v>14</v>
      </c>
      <c r="B14" s="13">
        <v>1</v>
      </c>
      <c r="C14" s="14">
        <v>34</v>
      </c>
      <c r="D14" s="14">
        <v>180</v>
      </c>
      <c r="E14" s="16">
        <v>180</v>
      </c>
      <c r="F14" s="14">
        <v>16</v>
      </c>
      <c r="G14" s="14">
        <v>26</v>
      </c>
      <c r="H14" s="14">
        <v>31</v>
      </c>
      <c r="I14" s="14">
        <v>36</v>
      </c>
      <c r="J14" s="14">
        <v>36</v>
      </c>
      <c r="K14" s="14">
        <v>35</v>
      </c>
      <c r="L14" s="2"/>
    </row>
    <row r="15" spans="1:12" ht="13.5">
      <c r="A15" s="12" t="s">
        <v>15</v>
      </c>
      <c r="B15" s="13">
        <v>1</v>
      </c>
      <c r="C15" s="14">
        <v>10</v>
      </c>
      <c r="D15" s="14">
        <v>80</v>
      </c>
      <c r="E15" s="16">
        <v>34</v>
      </c>
      <c r="F15" s="14" t="s">
        <v>40</v>
      </c>
      <c r="G15" s="14">
        <v>0</v>
      </c>
      <c r="H15" s="14">
        <v>6</v>
      </c>
      <c r="I15" s="14">
        <v>2</v>
      </c>
      <c r="J15" s="14">
        <v>11</v>
      </c>
      <c r="K15" s="14">
        <v>15</v>
      </c>
      <c r="L15" s="2"/>
    </row>
    <row r="16" spans="1:12" ht="13.5">
      <c r="A16" s="12" t="s">
        <v>16</v>
      </c>
      <c r="B16" s="13">
        <v>1</v>
      </c>
      <c r="C16" s="14">
        <v>17</v>
      </c>
      <c r="D16" s="14">
        <v>120</v>
      </c>
      <c r="E16" s="16">
        <v>116</v>
      </c>
      <c r="F16" s="14">
        <v>8</v>
      </c>
      <c r="G16" s="14">
        <v>13</v>
      </c>
      <c r="H16" s="14">
        <v>16</v>
      </c>
      <c r="I16" s="14">
        <v>24</v>
      </c>
      <c r="J16" s="14">
        <v>25</v>
      </c>
      <c r="K16" s="14">
        <v>30</v>
      </c>
      <c r="L16" s="2"/>
    </row>
    <row r="17" spans="1:12" ht="13.5">
      <c r="A17" s="12" t="s">
        <v>17</v>
      </c>
      <c r="B17" s="13">
        <v>1</v>
      </c>
      <c r="C17" s="14">
        <v>18</v>
      </c>
      <c r="D17" s="14">
        <v>90</v>
      </c>
      <c r="E17" s="16">
        <v>111</v>
      </c>
      <c r="F17" s="14">
        <v>6</v>
      </c>
      <c r="G17" s="14">
        <v>14</v>
      </c>
      <c r="H17" s="14">
        <v>17</v>
      </c>
      <c r="I17" s="14">
        <v>24</v>
      </c>
      <c r="J17" s="14">
        <v>26</v>
      </c>
      <c r="K17" s="14">
        <v>24</v>
      </c>
      <c r="L17" s="8"/>
    </row>
    <row r="18" spans="1:11" ht="13.5">
      <c r="A18" s="12" t="s">
        <v>18</v>
      </c>
      <c r="B18" s="13">
        <v>1</v>
      </c>
      <c r="C18" s="14">
        <v>25</v>
      </c>
      <c r="D18" s="14">
        <v>120</v>
      </c>
      <c r="E18" s="16">
        <v>132</v>
      </c>
      <c r="F18" s="14">
        <v>9</v>
      </c>
      <c r="G18" s="14">
        <v>18</v>
      </c>
      <c r="H18" s="14">
        <v>22</v>
      </c>
      <c r="I18" s="14">
        <v>26</v>
      </c>
      <c r="J18" s="14">
        <v>29</v>
      </c>
      <c r="K18" s="14">
        <v>28</v>
      </c>
    </row>
    <row r="19" spans="1:11" ht="13.5">
      <c r="A19" s="12" t="s">
        <v>19</v>
      </c>
      <c r="B19" s="13">
        <v>1</v>
      </c>
      <c r="C19" s="14">
        <v>20</v>
      </c>
      <c r="D19" s="14">
        <v>160</v>
      </c>
      <c r="E19" s="16">
        <v>149</v>
      </c>
      <c r="F19" s="14" t="s">
        <v>40</v>
      </c>
      <c r="G19" s="14">
        <v>16</v>
      </c>
      <c r="H19" s="14">
        <v>22</v>
      </c>
      <c r="I19" s="14">
        <v>36</v>
      </c>
      <c r="J19" s="14">
        <v>38</v>
      </c>
      <c r="K19" s="14">
        <v>37</v>
      </c>
    </row>
    <row r="20" spans="1:11" ht="13.5">
      <c r="A20" s="12" t="s">
        <v>20</v>
      </c>
      <c r="B20" s="13">
        <v>1</v>
      </c>
      <c r="C20" s="14">
        <v>11</v>
      </c>
      <c r="D20" s="14">
        <v>90</v>
      </c>
      <c r="E20" s="16">
        <v>64</v>
      </c>
      <c r="F20" s="14" t="s">
        <v>40</v>
      </c>
      <c r="G20" s="14">
        <v>6</v>
      </c>
      <c r="H20" s="14">
        <v>10</v>
      </c>
      <c r="I20" s="14">
        <v>17</v>
      </c>
      <c r="J20" s="14">
        <v>16</v>
      </c>
      <c r="K20" s="14">
        <v>15</v>
      </c>
    </row>
    <row r="21" spans="1:11" ht="13.5">
      <c r="A21" s="12" t="s">
        <v>21</v>
      </c>
      <c r="B21" s="13">
        <v>1</v>
      </c>
      <c r="C21" s="14">
        <v>15</v>
      </c>
      <c r="D21" s="14">
        <v>110</v>
      </c>
      <c r="E21" s="16">
        <v>106</v>
      </c>
      <c r="F21" s="14" t="s">
        <v>40</v>
      </c>
      <c r="G21" s="14">
        <v>13</v>
      </c>
      <c r="H21" s="14">
        <v>22</v>
      </c>
      <c r="I21" s="14">
        <v>24</v>
      </c>
      <c r="J21" s="14">
        <v>24</v>
      </c>
      <c r="K21" s="14">
        <v>23</v>
      </c>
    </row>
    <row r="22" spans="1:11" ht="13.5">
      <c r="A22" s="12" t="s">
        <v>22</v>
      </c>
      <c r="B22" s="13">
        <v>1</v>
      </c>
      <c r="C22" s="14">
        <v>11</v>
      </c>
      <c r="D22" s="14">
        <v>120</v>
      </c>
      <c r="E22" s="16">
        <v>75</v>
      </c>
      <c r="F22" s="14" t="s">
        <v>40</v>
      </c>
      <c r="G22" s="14">
        <v>8</v>
      </c>
      <c r="H22" s="14">
        <v>11</v>
      </c>
      <c r="I22" s="14">
        <v>15</v>
      </c>
      <c r="J22" s="14">
        <v>18</v>
      </c>
      <c r="K22" s="14">
        <v>23</v>
      </c>
    </row>
    <row r="23" spans="1:11" ht="13.5">
      <c r="A23" s="12" t="s">
        <v>23</v>
      </c>
      <c r="B23" s="13">
        <v>1</v>
      </c>
      <c r="C23" s="14">
        <v>19</v>
      </c>
      <c r="D23" s="14">
        <v>120</v>
      </c>
      <c r="E23" s="16">
        <v>108</v>
      </c>
      <c r="F23" s="14">
        <v>8</v>
      </c>
      <c r="G23" s="14">
        <v>13</v>
      </c>
      <c r="H23" s="14">
        <v>20</v>
      </c>
      <c r="I23" s="14">
        <v>24</v>
      </c>
      <c r="J23" s="14">
        <v>21</v>
      </c>
      <c r="K23" s="14">
        <v>22</v>
      </c>
    </row>
    <row r="24" spans="1:11" ht="13.5">
      <c r="A24" s="12" t="s">
        <v>24</v>
      </c>
      <c r="B24" s="13">
        <v>1</v>
      </c>
      <c r="C24" s="14">
        <v>17</v>
      </c>
      <c r="D24" s="14">
        <v>120</v>
      </c>
      <c r="E24" s="16">
        <v>100</v>
      </c>
      <c r="F24" s="14" t="s">
        <v>40</v>
      </c>
      <c r="G24" s="14">
        <v>14</v>
      </c>
      <c r="H24" s="14">
        <v>16</v>
      </c>
      <c r="I24" s="14">
        <v>20</v>
      </c>
      <c r="J24" s="14">
        <v>25</v>
      </c>
      <c r="K24" s="14">
        <v>25</v>
      </c>
    </row>
    <row r="25" spans="1:11" ht="13.5">
      <c r="A25" s="12" t="s">
        <v>25</v>
      </c>
      <c r="B25" s="13">
        <v>1</v>
      </c>
      <c r="C25" s="14">
        <v>14</v>
      </c>
      <c r="D25" s="14">
        <v>120</v>
      </c>
      <c r="E25" s="16">
        <v>102</v>
      </c>
      <c r="F25" s="14" t="s">
        <v>40</v>
      </c>
      <c r="G25" s="14">
        <v>13</v>
      </c>
      <c r="H25" s="14">
        <v>16</v>
      </c>
      <c r="I25" s="14">
        <v>22</v>
      </c>
      <c r="J25" s="14">
        <v>24</v>
      </c>
      <c r="K25" s="14">
        <v>27</v>
      </c>
    </row>
    <row r="26" spans="1:12" ht="13.5">
      <c r="A26" s="12" t="s">
        <v>26</v>
      </c>
      <c r="B26" s="13">
        <v>1</v>
      </c>
      <c r="C26" s="14">
        <v>11</v>
      </c>
      <c r="D26" s="14">
        <v>90</v>
      </c>
      <c r="E26" s="16">
        <v>74</v>
      </c>
      <c r="F26" s="14" t="s">
        <v>40</v>
      </c>
      <c r="G26" s="14">
        <v>9</v>
      </c>
      <c r="H26" s="14">
        <v>11</v>
      </c>
      <c r="I26" s="14">
        <v>17</v>
      </c>
      <c r="J26" s="14">
        <v>20</v>
      </c>
      <c r="K26" s="14">
        <v>17</v>
      </c>
      <c r="L26" s="19"/>
    </row>
    <row r="27" spans="1:12" ht="13.5">
      <c r="A27" s="12" t="s">
        <v>27</v>
      </c>
      <c r="B27" s="13">
        <v>1</v>
      </c>
      <c r="C27" s="14">
        <v>14</v>
      </c>
      <c r="D27" s="14">
        <v>100</v>
      </c>
      <c r="E27" s="16">
        <v>97</v>
      </c>
      <c r="F27" s="14" t="s">
        <v>40</v>
      </c>
      <c r="G27" s="14">
        <v>13</v>
      </c>
      <c r="H27" s="14">
        <v>16</v>
      </c>
      <c r="I27" s="14">
        <v>22</v>
      </c>
      <c r="J27" s="14">
        <v>24</v>
      </c>
      <c r="K27" s="14">
        <v>22</v>
      </c>
      <c r="L27" s="2"/>
    </row>
    <row r="28" spans="1:11" ht="13.5">
      <c r="A28" s="12" t="s">
        <v>28</v>
      </c>
      <c r="B28" s="13">
        <v>1</v>
      </c>
      <c r="C28" s="14">
        <v>22</v>
      </c>
      <c r="D28" s="14">
        <v>150</v>
      </c>
      <c r="E28" s="16">
        <v>113</v>
      </c>
      <c r="F28" s="14">
        <v>8</v>
      </c>
      <c r="G28" s="14">
        <v>15</v>
      </c>
      <c r="H28" s="14">
        <v>22</v>
      </c>
      <c r="I28" s="14">
        <v>23</v>
      </c>
      <c r="J28" s="14">
        <v>22</v>
      </c>
      <c r="K28" s="14">
        <v>23</v>
      </c>
    </row>
    <row r="29" spans="1:11" ht="14.25" thickBot="1">
      <c r="A29" s="20" t="s">
        <v>29</v>
      </c>
      <c r="B29" s="49">
        <v>1</v>
      </c>
      <c r="C29" s="107">
        <v>18</v>
      </c>
      <c r="D29" s="21">
        <v>90</v>
      </c>
      <c r="E29" s="22">
        <v>103</v>
      </c>
      <c r="F29" s="21">
        <v>8</v>
      </c>
      <c r="G29" s="21">
        <v>15</v>
      </c>
      <c r="H29" s="21">
        <v>16</v>
      </c>
      <c r="I29" s="21">
        <v>21</v>
      </c>
      <c r="J29" s="21">
        <v>22</v>
      </c>
      <c r="K29" s="21">
        <v>21</v>
      </c>
    </row>
    <row r="30" spans="1:11" ht="13.5">
      <c r="A30" s="116" t="s">
        <v>214</v>
      </c>
      <c r="B30" s="92"/>
      <c r="C30" s="92"/>
      <c r="D30" s="92"/>
      <c r="E30" s="92"/>
      <c r="F30" s="92"/>
      <c r="G30" s="2"/>
      <c r="H30" s="2"/>
      <c r="I30" s="2"/>
      <c r="J30" s="2"/>
      <c r="K30" s="4" t="s">
        <v>30</v>
      </c>
    </row>
    <row r="31" spans="1:11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sheetProtection/>
  <mergeCells count="4">
    <mergeCell ref="B3:B4"/>
    <mergeCell ref="C3:C4"/>
    <mergeCell ref="D3:D4"/>
    <mergeCell ref="E3:K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10.875" style="0" customWidth="1"/>
    <col min="2" max="2" width="14.125" style="0" bestFit="1" customWidth="1"/>
    <col min="3" max="11" width="7.625" style="0" customWidth="1"/>
  </cols>
  <sheetData>
    <row r="1" spans="1:1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18" thickBot="1">
      <c r="A2" s="210" t="s">
        <v>338</v>
      </c>
      <c r="B2" s="189"/>
      <c r="C2" s="189"/>
      <c r="D2" s="189"/>
      <c r="E2" s="189"/>
      <c r="F2" s="189"/>
      <c r="G2" s="189"/>
      <c r="H2" s="189"/>
      <c r="I2" s="189"/>
      <c r="J2" s="190" t="s">
        <v>339</v>
      </c>
      <c r="K2" s="2"/>
    </row>
    <row r="3" spans="1:12" ht="24" customHeight="1" thickBot="1">
      <c r="A3" s="217" t="s">
        <v>78</v>
      </c>
      <c r="B3" s="50" t="s">
        <v>184</v>
      </c>
      <c r="C3" s="218" t="s">
        <v>79</v>
      </c>
      <c r="D3" s="218" t="s">
        <v>80</v>
      </c>
      <c r="E3" s="218" t="s">
        <v>81</v>
      </c>
      <c r="F3" s="218" t="s">
        <v>82</v>
      </c>
      <c r="G3" s="218" t="s">
        <v>83</v>
      </c>
      <c r="H3" s="218" t="s">
        <v>84</v>
      </c>
      <c r="I3" s="218" t="s">
        <v>85</v>
      </c>
      <c r="J3" s="217" t="s">
        <v>61</v>
      </c>
      <c r="K3" s="2"/>
      <c r="L3" s="2"/>
    </row>
    <row r="4" spans="1:12" ht="18" customHeight="1" thickBot="1">
      <c r="A4" s="219" t="str">
        <f>"平成"&amp;+'[1]work'!$B$2-1&amp;+"年"</f>
        <v>平成25年</v>
      </c>
      <c r="B4" s="118" t="s">
        <v>274</v>
      </c>
      <c r="C4" s="220">
        <v>2191</v>
      </c>
      <c r="D4" s="220">
        <v>1632</v>
      </c>
      <c r="E4" s="220">
        <v>2608</v>
      </c>
      <c r="F4" s="220">
        <v>1684</v>
      </c>
      <c r="G4" s="220">
        <v>1397</v>
      </c>
      <c r="H4" s="220">
        <v>1276</v>
      </c>
      <c r="I4" s="220">
        <v>1120</v>
      </c>
      <c r="J4" s="221">
        <v>11908</v>
      </c>
      <c r="K4" s="2"/>
      <c r="L4" s="2"/>
    </row>
    <row r="5" spans="1:12" ht="18" customHeight="1" thickBot="1">
      <c r="A5" s="222"/>
      <c r="B5" s="118" t="s">
        <v>275</v>
      </c>
      <c r="C5" s="220">
        <v>53</v>
      </c>
      <c r="D5" s="220">
        <v>46</v>
      </c>
      <c r="E5" s="220">
        <v>96</v>
      </c>
      <c r="F5" s="220">
        <v>70</v>
      </c>
      <c r="G5" s="220">
        <v>45</v>
      </c>
      <c r="H5" s="220">
        <v>33</v>
      </c>
      <c r="I5" s="220">
        <v>46</v>
      </c>
      <c r="J5" s="221">
        <v>389</v>
      </c>
      <c r="K5" s="2"/>
      <c r="L5" s="2"/>
    </row>
    <row r="6" spans="1:12" ht="18" customHeight="1" thickBot="1">
      <c r="A6" s="223"/>
      <c r="B6" s="50" t="s">
        <v>185</v>
      </c>
      <c r="C6" s="224">
        <v>2244</v>
      </c>
      <c r="D6" s="224">
        <v>1678</v>
      </c>
      <c r="E6" s="224">
        <v>2704</v>
      </c>
      <c r="F6" s="224">
        <v>1754</v>
      </c>
      <c r="G6" s="224">
        <v>1442</v>
      </c>
      <c r="H6" s="224">
        <v>1309</v>
      </c>
      <c r="I6" s="224">
        <v>1166</v>
      </c>
      <c r="J6" s="224">
        <v>12297</v>
      </c>
      <c r="K6" s="2"/>
      <c r="L6" s="2"/>
    </row>
    <row r="7" spans="1:12" ht="18" customHeight="1" thickBot="1">
      <c r="A7" s="219" t="str">
        <f>"平成"&amp;+'[1]work'!$B$2&amp;+"年"</f>
        <v>平成26年</v>
      </c>
      <c r="B7" s="118" t="s">
        <v>274</v>
      </c>
      <c r="C7" s="220">
        <v>2292</v>
      </c>
      <c r="D7" s="220">
        <v>1741</v>
      </c>
      <c r="E7" s="220">
        <v>2751</v>
      </c>
      <c r="F7" s="220">
        <v>1777</v>
      </c>
      <c r="G7" s="220">
        <v>1428</v>
      </c>
      <c r="H7" s="220">
        <v>1386</v>
      </c>
      <c r="I7" s="220">
        <v>1234</v>
      </c>
      <c r="J7" s="225">
        <v>12609</v>
      </c>
      <c r="K7" s="2"/>
      <c r="L7" s="2"/>
    </row>
    <row r="8" spans="1:12" ht="18" customHeight="1" thickBot="1">
      <c r="A8" s="222"/>
      <c r="B8" s="118" t="s">
        <v>275</v>
      </c>
      <c r="C8" s="220">
        <v>50</v>
      </c>
      <c r="D8" s="220">
        <v>48</v>
      </c>
      <c r="E8" s="220">
        <v>88</v>
      </c>
      <c r="F8" s="220">
        <v>71</v>
      </c>
      <c r="G8" s="220">
        <v>45</v>
      </c>
      <c r="H8" s="220">
        <v>44</v>
      </c>
      <c r="I8" s="220">
        <v>36</v>
      </c>
      <c r="J8" s="225">
        <v>382</v>
      </c>
      <c r="K8" s="2"/>
      <c r="L8" s="2"/>
    </row>
    <row r="9" spans="1:12" ht="18" customHeight="1" thickBot="1">
      <c r="A9" s="223"/>
      <c r="B9" s="50" t="s">
        <v>185</v>
      </c>
      <c r="C9" s="224">
        <v>2342</v>
      </c>
      <c r="D9" s="224">
        <v>1789</v>
      </c>
      <c r="E9" s="224">
        <v>2839</v>
      </c>
      <c r="F9" s="224">
        <v>1848</v>
      </c>
      <c r="G9" s="224">
        <v>1473</v>
      </c>
      <c r="H9" s="224">
        <v>1430</v>
      </c>
      <c r="I9" s="224">
        <v>1270</v>
      </c>
      <c r="J9" s="224">
        <v>12991</v>
      </c>
      <c r="K9" s="16"/>
      <c r="L9" s="16"/>
    </row>
    <row r="10" spans="1:11" ht="13.5">
      <c r="A10" s="226" t="s">
        <v>220</v>
      </c>
      <c r="B10" s="227"/>
      <c r="C10" s="227"/>
      <c r="D10" s="227"/>
      <c r="E10" s="227"/>
      <c r="F10" s="227"/>
      <c r="G10" s="227"/>
      <c r="H10" s="227"/>
      <c r="I10" s="227"/>
      <c r="J10" s="228" t="s">
        <v>86</v>
      </c>
      <c r="K10" s="2"/>
    </row>
    <row r="11" spans="1:12" ht="13.5">
      <c r="A11" s="226" t="s">
        <v>221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"/>
      <c r="L11" s="2"/>
    </row>
  </sheetData>
  <sheetProtection/>
  <mergeCells count="2">
    <mergeCell ref="A4:A6"/>
    <mergeCell ref="A7:A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3" width="7.625" style="2" customWidth="1"/>
    <col min="4" max="7" width="14.625" style="2" customWidth="1"/>
    <col min="8" max="8" width="6.625" style="2" customWidth="1"/>
    <col min="9" max="9" width="5.625" style="2" customWidth="1"/>
    <col min="10" max="16384" width="9.00390625" style="2" customWidth="1"/>
  </cols>
  <sheetData>
    <row r="1" ht="13.5">
      <c r="A1" s="1"/>
    </row>
    <row r="2" spans="1:7" ht="18" thickBot="1">
      <c r="A2" s="3" t="s">
        <v>186</v>
      </c>
      <c r="G2" s="90" t="s">
        <v>187</v>
      </c>
    </row>
    <row r="3" spans="1:7" ht="18" customHeight="1" thickBot="1">
      <c r="A3" s="145" t="s">
        <v>87</v>
      </c>
      <c r="B3" s="143" t="s">
        <v>88</v>
      </c>
      <c r="C3" s="157"/>
      <c r="D3" s="6" t="s">
        <v>89</v>
      </c>
      <c r="E3" s="6" t="s">
        <v>90</v>
      </c>
      <c r="F3" s="6" t="s">
        <v>91</v>
      </c>
      <c r="G3" s="6" t="s">
        <v>92</v>
      </c>
    </row>
    <row r="4" spans="1:7" ht="18" customHeight="1">
      <c r="A4" s="165"/>
      <c r="B4" s="141" t="s">
        <v>188</v>
      </c>
      <c r="C4" s="141" t="s">
        <v>189</v>
      </c>
      <c r="D4" s="123" t="s">
        <v>340</v>
      </c>
      <c r="E4" s="123" t="s">
        <v>341</v>
      </c>
      <c r="F4" s="122" t="s">
        <v>342</v>
      </c>
      <c r="G4" s="122" t="s">
        <v>343</v>
      </c>
    </row>
    <row r="5" spans="1:7" ht="18" customHeight="1" thickBot="1">
      <c r="A5" s="146"/>
      <c r="B5" s="142"/>
      <c r="C5" s="142"/>
      <c r="D5" s="10"/>
      <c r="E5" s="10"/>
      <c r="F5" s="10"/>
      <c r="G5" s="42"/>
    </row>
    <row r="6" spans="1:8" ht="15" customHeight="1">
      <c r="A6" s="91" t="s">
        <v>317</v>
      </c>
      <c r="B6" s="52">
        <v>21332</v>
      </c>
      <c r="C6" s="23">
        <v>55430</v>
      </c>
      <c r="D6" s="23">
        <v>32277</v>
      </c>
      <c r="E6" s="24">
        <v>148177</v>
      </c>
      <c r="F6" s="24">
        <v>69166</v>
      </c>
      <c r="G6" s="24">
        <v>5575</v>
      </c>
      <c r="H6" s="77"/>
    </row>
    <row r="7" spans="1:8" ht="15" customHeight="1">
      <c r="A7" s="43">
        <v>22</v>
      </c>
      <c r="B7" s="52">
        <v>24623</v>
      </c>
      <c r="C7" s="23">
        <v>64677</v>
      </c>
      <c r="D7" s="23">
        <v>29547</v>
      </c>
      <c r="E7" s="24">
        <v>137828</v>
      </c>
      <c r="F7" s="24">
        <v>70707</v>
      </c>
      <c r="G7" s="24">
        <v>6349</v>
      </c>
      <c r="H7" s="77"/>
    </row>
    <row r="8" spans="1:8" ht="15" customHeight="1">
      <c r="A8" s="43">
        <v>23</v>
      </c>
      <c r="B8" s="52">
        <v>25745</v>
      </c>
      <c r="C8" s="23">
        <v>68324</v>
      </c>
      <c r="D8" s="23">
        <v>28907</v>
      </c>
      <c r="E8" s="24">
        <v>131954</v>
      </c>
      <c r="F8" s="24">
        <v>68853</v>
      </c>
      <c r="G8" s="24">
        <v>5981</v>
      </c>
      <c r="H8" s="77"/>
    </row>
    <row r="9" spans="1:8" ht="15" customHeight="1">
      <c r="A9" s="43">
        <v>24</v>
      </c>
      <c r="B9" s="52">
        <v>29840</v>
      </c>
      <c r="C9" s="23">
        <v>81659</v>
      </c>
      <c r="D9" s="23">
        <v>27660</v>
      </c>
      <c r="E9" s="24">
        <v>127294</v>
      </c>
      <c r="F9" s="24">
        <v>62849</v>
      </c>
      <c r="G9" s="24">
        <v>6002</v>
      </c>
      <c r="H9" s="77"/>
    </row>
    <row r="10" spans="1:8" ht="15" customHeight="1" thickBot="1">
      <c r="A10" s="9">
        <v>25</v>
      </c>
      <c r="B10" s="53">
        <v>31104</v>
      </c>
      <c r="C10" s="25">
        <v>86859</v>
      </c>
      <c r="D10" s="25">
        <v>25932</v>
      </c>
      <c r="E10" s="26">
        <v>117312</v>
      </c>
      <c r="F10" s="26">
        <v>53088</v>
      </c>
      <c r="G10" s="26">
        <v>5724</v>
      </c>
      <c r="H10" s="77"/>
    </row>
    <row r="11" spans="1:8" ht="13.5" customHeight="1">
      <c r="A11" s="116" t="s">
        <v>190</v>
      </c>
      <c r="B11" s="29"/>
      <c r="C11" s="29"/>
      <c r="D11" s="29"/>
      <c r="E11" s="29"/>
      <c r="F11" s="29"/>
      <c r="G11" s="229" t="s">
        <v>276</v>
      </c>
      <c r="H11" s="29"/>
    </row>
    <row r="12" ht="13.5">
      <c r="A12" s="1"/>
    </row>
  </sheetData>
  <sheetProtection/>
  <mergeCells count="4">
    <mergeCell ref="B4:B5"/>
    <mergeCell ref="C4:C5"/>
    <mergeCell ref="A3:A5"/>
    <mergeCell ref="B3:C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0" sqref="D10:F10"/>
    </sheetView>
  </sheetViews>
  <sheetFormatPr defaultColWidth="9.00390625" defaultRowHeight="13.5"/>
  <cols>
    <col min="1" max="1" width="10.625" style="2" customWidth="1"/>
    <col min="2" max="4" width="18.625" style="2" customWidth="1"/>
    <col min="5" max="5" width="13.625" style="2" customWidth="1"/>
    <col min="6" max="6" width="5.625" style="2" customWidth="1"/>
    <col min="7" max="16384" width="9.00390625" style="2" customWidth="1"/>
  </cols>
  <sheetData>
    <row r="1" ht="13.5">
      <c r="A1" s="1"/>
    </row>
    <row r="2" spans="1:6" ht="18" thickBot="1">
      <c r="A2" s="120" t="s">
        <v>278</v>
      </c>
      <c r="E2" s="4"/>
      <c r="F2" s="4" t="s">
        <v>187</v>
      </c>
    </row>
    <row r="3" spans="1:9" ht="18" customHeight="1">
      <c r="A3" s="145" t="s">
        <v>87</v>
      </c>
      <c r="B3" s="141" t="s">
        <v>163</v>
      </c>
      <c r="C3" s="141" t="s">
        <v>164</v>
      </c>
      <c r="D3" s="141" t="s">
        <v>342</v>
      </c>
      <c r="E3" s="166" t="s">
        <v>343</v>
      </c>
      <c r="F3" s="147"/>
      <c r="H3"/>
      <c r="I3"/>
    </row>
    <row r="4" spans="1:9" ht="18" customHeight="1" thickBot="1">
      <c r="A4" s="146"/>
      <c r="B4" s="142"/>
      <c r="C4" s="142"/>
      <c r="D4" s="142"/>
      <c r="E4" s="167"/>
      <c r="F4" s="148"/>
      <c r="H4"/>
      <c r="I4"/>
    </row>
    <row r="5" spans="1:6" ht="15" customHeight="1">
      <c r="A5" s="43" t="s">
        <v>317</v>
      </c>
      <c r="B5" s="52">
        <v>44639</v>
      </c>
      <c r="C5" s="24">
        <v>8638</v>
      </c>
      <c r="D5" s="24">
        <v>20111</v>
      </c>
      <c r="E5" s="230">
        <v>1132</v>
      </c>
      <c r="F5" s="230"/>
    </row>
    <row r="6" spans="1:6" ht="15" customHeight="1">
      <c r="A6" s="47">
        <v>22</v>
      </c>
      <c r="B6" s="52">
        <v>41132</v>
      </c>
      <c r="C6" s="24">
        <v>7479</v>
      </c>
      <c r="D6" s="24">
        <v>19971</v>
      </c>
      <c r="E6" s="230">
        <v>1172</v>
      </c>
      <c r="F6" s="230"/>
    </row>
    <row r="7" spans="1:6" ht="15" customHeight="1">
      <c r="A7" s="47">
        <v>23</v>
      </c>
      <c r="B7" s="52">
        <v>20679</v>
      </c>
      <c r="C7" s="24">
        <v>7173</v>
      </c>
      <c r="D7" s="24">
        <v>18589</v>
      </c>
      <c r="E7" s="230">
        <v>1080</v>
      </c>
      <c r="F7" s="230"/>
    </row>
    <row r="8" spans="1:6" ht="15" customHeight="1">
      <c r="A8" s="47">
        <v>24</v>
      </c>
      <c r="B8" s="52">
        <v>34212</v>
      </c>
      <c r="C8" s="24">
        <v>6657</v>
      </c>
      <c r="D8" s="24">
        <v>17065</v>
      </c>
      <c r="E8" s="230">
        <v>1113</v>
      </c>
      <c r="F8" s="230"/>
    </row>
    <row r="9" spans="1:6" ht="15" customHeight="1" thickBot="1">
      <c r="A9" s="54">
        <v>25</v>
      </c>
      <c r="B9" s="53">
        <v>27239</v>
      </c>
      <c r="C9" s="26">
        <v>5066</v>
      </c>
      <c r="D9" s="26">
        <v>14332</v>
      </c>
      <c r="E9" s="232">
        <v>1039</v>
      </c>
      <c r="F9" s="232"/>
    </row>
    <row r="10" spans="1:6" s="92" customFormat="1" ht="13.5" customHeight="1">
      <c r="A10" s="119"/>
      <c r="B10" s="119"/>
      <c r="C10" s="119"/>
      <c r="D10" s="231" t="s">
        <v>277</v>
      </c>
      <c r="E10" s="231"/>
      <c r="F10" s="231"/>
    </row>
    <row r="11" spans="1:4" ht="13.5">
      <c r="A11" s="8"/>
      <c r="B11" s="8"/>
      <c r="C11" s="8"/>
      <c r="D11" s="8"/>
    </row>
  </sheetData>
  <sheetProtection/>
  <mergeCells count="11">
    <mergeCell ref="D10:F10"/>
    <mergeCell ref="C3:C4"/>
    <mergeCell ref="D3:D4"/>
    <mergeCell ref="E3:F4"/>
    <mergeCell ref="E5:F5"/>
    <mergeCell ref="E6:F6"/>
    <mergeCell ref="E7:F7"/>
    <mergeCell ref="E8:F8"/>
    <mergeCell ref="E9:F9"/>
    <mergeCell ref="A3:A4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34" customWidth="1"/>
    <col min="2" max="5" width="6.75390625" style="34" customWidth="1"/>
    <col min="6" max="6" width="9.375" style="34" bestFit="1" customWidth="1"/>
    <col min="7" max="14" width="6.75390625" style="34" customWidth="1"/>
    <col min="15" max="16" width="8.125" style="34" customWidth="1"/>
    <col min="17" max="17" width="5.625" style="34" customWidth="1"/>
    <col min="18" max="16384" width="9.00390625" style="34" customWidth="1"/>
  </cols>
  <sheetData>
    <row r="1" ht="13.5">
      <c r="A1" s="1"/>
    </row>
    <row r="2" spans="1:16" ht="18" thickBot="1">
      <c r="A2" s="3" t="s">
        <v>191</v>
      </c>
      <c r="P2" s="4" t="s">
        <v>76</v>
      </c>
    </row>
    <row r="3" spans="1:16" ht="18" customHeight="1" thickBot="1">
      <c r="A3" s="169" t="s">
        <v>87</v>
      </c>
      <c r="B3" s="168" t="s">
        <v>95</v>
      </c>
      <c r="C3" s="149"/>
      <c r="D3" s="150"/>
      <c r="E3" s="168" t="s">
        <v>96</v>
      </c>
      <c r="F3" s="150"/>
      <c r="G3" s="168" t="s">
        <v>192</v>
      </c>
      <c r="H3" s="150"/>
      <c r="I3" s="168" t="s">
        <v>193</v>
      </c>
      <c r="J3" s="150"/>
      <c r="K3" s="168" t="s">
        <v>194</v>
      </c>
      <c r="L3" s="150"/>
      <c r="M3" s="168" t="s">
        <v>344</v>
      </c>
      <c r="N3" s="150"/>
      <c r="O3" s="168" t="s">
        <v>195</v>
      </c>
      <c r="P3" s="149"/>
    </row>
    <row r="4" spans="1:16" ht="72" customHeight="1" thickBot="1">
      <c r="A4" s="170"/>
      <c r="B4" s="129" t="s">
        <v>288</v>
      </c>
      <c r="C4" s="130" t="s">
        <v>93</v>
      </c>
      <c r="D4" s="131" t="s">
        <v>94</v>
      </c>
      <c r="E4" s="132" t="s">
        <v>289</v>
      </c>
      <c r="F4" s="133" t="s">
        <v>290</v>
      </c>
      <c r="G4" s="132" t="s">
        <v>196</v>
      </c>
      <c r="H4" s="133" t="s">
        <v>290</v>
      </c>
      <c r="I4" s="132" t="s">
        <v>196</v>
      </c>
      <c r="J4" s="133" t="s">
        <v>290</v>
      </c>
      <c r="K4" s="132" t="s">
        <v>196</v>
      </c>
      <c r="L4" s="133" t="s">
        <v>290</v>
      </c>
      <c r="M4" s="132" t="s">
        <v>196</v>
      </c>
      <c r="N4" s="133" t="s">
        <v>290</v>
      </c>
      <c r="O4" s="132" t="s">
        <v>196</v>
      </c>
      <c r="P4" s="133" t="s">
        <v>290</v>
      </c>
    </row>
    <row r="5" spans="1:16" ht="15" customHeight="1">
      <c r="A5" s="134" t="s">
        <v>317</v>
      </c>
      <c r="B5" s="135">
        <v>12128</v>
      </c>
      <c r="C5" s="136">
        <v>6722</v>
      </c>
      <c r="D5" s="136">
        <v>5406</v>
      </c>
      <c r="E5" s="136">
        <v>53876</v>
      </c>
      <c r="F5" s="136">
        <v>7578609</v>
      </c>
      <c r="G5" s="136">
        <v>3248</v>
      </c>
      <c r="H5" s="136">
        <v>49263</v>
      </c>
      <c r="I5" s="136">
        <v>207</v>
      </c>
      <c r="J5" s="136">
        <v>35424</v>
      </c>
      <c r="K5" s="136">
        <v>27</v>
      </c>
      <c r="L5" s="136">
        <v>4400</v>
      </c>
      <c r="M5" s="136">
        <v>2143</v>
      </c>
      <c r="N5" s="136">
        <v>595349</v>
      </c>
      <c r="O5" s="136">
        <v>1069</v>
      </c>
      <c r="P5" s="136">
        <v>243748</v>
      </c>
    </row>
    <row r="6" spans="1:16" ht="15" customHeight="1">
      <c r="A6" s="134">
        <v>22</v>
      </c>
      <c r="B6" s="135">
        <v>9868</v>
      </c>
      <c r="C6" s="136">
        <v>5084</v>
      </c>
      <c r="D6" s="136">
        <v>4784</v>
      </c>
      <c r="E6" s="136">
        <v>40610</v>
      </c>
      <c r="F6" s="136">
        <v>5598667</v>
      </c>
      <c r="G6" s="136">
        <v>2925</v>
      </c>
      <c r="H6" s="136">
        <v>57556</v>
      </c>
      <c r="I6" s="136">
        <v>117</v>
      </c>
      <c r="J6" s="136">
        <v>21189</v>
      </c>
      <c r="K6" s="136">
        <v>45</v>
      </c>
      <c r="L6" s="136">
        <v>7475</v>
      </c>
      <c r="M6" s="136">
        <v>1620</v>
      </c>
      <c r="N6" s="136">
        <v>442189</v>
      </c>
      <c r="O6" s="136">
        <v>948</v>
      </c>
      <c r="P6" s="136">
        <v>213509</v>
      </c>
    </row>
    <row r="7" spans="1:16" ht="15" customHeight="1">
      <c r="A7" s="134">
        <v>23</v>
      </c>
      <c r="B7" s="137">
        <v>8589</v>
      </c>
      <c r="C7" s="136">
        <v>4057</v>
      </c>
      <c r="D7" s="136">
        <v>4532</v>
      </c>
      <c r="E7" s="136">
        <v>37487</v>
      </c>
      <c r="F7" s="136">
        <v>4895480</v>
      </c>
      <c r="G7" s="136">
        <v>2949</v>
      </c>
      <c r="H7" s="136">
        <v>43380</v>
      </c>
      <c r="I7" s="136">
        <v>101</v>
      </c>
      <c r="J7" s="136">
        <v>16365</v>
      </c>
      <c r="K7" s="136">
        <v>30</v>
      </c>
      <c r="L7" s="136">
        <v>5126</v>
      </c>
      <c r="M7" s="136">
        <v>1691</v>
      </c>
      <c r="N7" s="136">
        <v>508794</v>
      </c>
      <c r="O7" s="136">
        <v>1078</v>
      </c>
      <c r="P7" s="136">
        <v>241077</v>
      </c>
    </row>
    <row r="8" spans="1:16" ht="15" customHeight="1">
      <c r="A8" s="134">
        <v>24</v>
      </c>
      <c r="B8" s="137">
        <v>8095</v>
      </c>
      <c r="C8" s="136">
        <v>3922</v>
      </c>
      <c r="D8" s="136">
        <v>4173</v>
      </c>
      <c r="E8" s="136">
        <v>34167</v>
      </c>
      <c r="F8" s="136">
        <v>4323819</v>
      </c>
      <c r="G8" s="136">
        <v>2592</v>
      </c>
      <c r="H8" s="136">
        <v>27674</v>
      </c>
      <c r="I8" s="136">
        <v>112</v>
      </c>
      <c r="J8" s="136">
        <v>19228</v>
      </c>
      <c r="K8" s="136">
        <v>16</v>
      </c>
      <c r="L8" s="136">
        <v>3084</v>
      </c>
      <c r="M8" s="136">
        <v>1788</v>
      </c>
      <c r="N8" s="136">
        <v>577028</v>
      </c>
      <c r="O8" s="136">
        <v>1188</v>
      </c>
      <c r="P8" s="136">
        <v>268692</v>
      </c>
    </row>
    <row r="9" spans="1:16" ht="15" customHeight="1" thickBot="1">
      <c r="A9" s="128">
        <v>25</v>
      </c>
      <c r="B9" s="138">
        <v>9465</v>
      </c>
      <c r="C9" s="139">
        <v>4479</v>
      </c>
      <c r="D9" s="139">
        <v>4986</v>
      </c>
      <c r="E9" s="139">
        <v>37199</v>
      </c>
      <c r="F9" s="139">
        <v>4728686</v>
      </c>
      <c r="G9" s="139">
        <v>2680</v>
      </c>
      <c r="H9" s="139">
        <v>30644</v>
      </c>
      <c r="I9" s="139">
        <v>168</v>
      </c>
      <c r="J9" s="139">
        <v>28548</v>
      </c>
      <c r="K9" s="139">
        <v>46</v>
      </c>
      <c r="L9" s="139">
        <v>6918</v>
      </c>
      <c r="M9" s="139">
        <v>2341</v>
      </c>
      <c r="N9" s="139">
        <v>781107</v>
      </c>
      <c r="O9" s="139">
        <v>1232</v>
      </c>
      <c r="P9" s="139">
        <v>283483</v>
      </c>
    </row>
    <row r="10" spans="1:16" ht="13.5">
      <c r="A10" s="55" t="s">
        <v>160</v>
      </c>
      <c r="P10" s="93" t="s">
        <v>279</v>
      </c>
    </row>
  </sheetData>
  <sheetProtection/>
  <mergeCells count="8">
    <mergeCell ref="M3:N3"/>
    <mergeCell ref="O3:P3"/>
    <mergeCell ref="A3:A4"/>
    <mergeCell ref="B3:D3"/>
    <mergeCell ref="E3:F3"/>
    <mergeCell ref="G3:H3"/>
    <mergeCell ref="I3:J3"/>
    <mergeCell ref="K3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3" width="7.875" style="2" customWidth="1"/>
    <col min="24" max="16384" width="9.00390625" style="2" customWidth="1"/>
  </cols>
  <sheetData>
    <row r="1" ht="13.5">
      <c r="A1" s="55"/>
    </row>
    <row r="2" spans="1:15" ht="17.25">
      <c r="A2" s="3" t="s">
        <v>97</v>
      </c>
      <c r="O2" s="56"/>
    </row>
    <row r="3" spans="1:23" ht="18" thickBot="1">
      <c r="A3" s="3"/>
      <c r="O3" s="56"/>
      <c r="W3" s="56" t="s">
        <v>222</v>
      </c>
    </row>
    <row r="4" spans="1:23" ht="13.5">
      <c r="A4" s="171" t="s">
        <v>98</v>
      </c>
      <c r="B4" s="173" t="s">
        <v>223</v>
      </c>
      <c r="C4" s="175" t="s">
        <v>224</v>
      </c>
      <c r="D4" s="171"/>
      <c r="E4" s="94" t="s">
        <v>225</v>
      </c>
      <c r="F4" s="94" t="s">
        <v>226</v>
      </c>
      <c r="G4" s="94" t="s">
        <v>227</v>
      </c>
      <c r="H4" s="94" t="s">
        <v>228</v>
      </c>
      <c r="I4" s="94" t="s">
        <v>229</v>
      </c>
      <c r="J4" s="94" t="s">
        <v>230</v>
      </c>
      <c r="K4" s="94" t="s">
        <v>231</v>
      </c>
      <c r="L4" s="94" t="s">
        <v>232</v>
      </c>
      <c r="M4" s="94" t="s">
        <v>233</v>
      </c>
      <c r="N4" s="94" t="s">
        <v>234</v>
      </c>
      <c r="O4" s="94" t="s">
        <v>235</v>
      </c>
      <c r="P4" s="94" t="s">
        <v>236</v>
      </c>
      <c r="Q4" s="94" t="s">
        <v>237</v>
      </c>
      <c r="R4" s="95" t="s">
        <v>238</v>
      </c>
      <c r="S4" s="95" t="s">
        <v>239</v>
      </c>
      <c r="T4" s="95" t="s">
        <v>240</v>
      </c>
      <c r="U4" s="96" t="s">
        <v>241</v>
      </c>
      <c r="V4" s="96" t="s">
        <v>242</v>
      </c>
      <c r="W4" s="97" t="s">
        <v>243</v>
      </c>
    </row>
    <row r="5" spans="1:23" ht="45.75" thickBot="1">
      <c r="A5" s="172"/>
      <c r="B5" s="174"/>
      <c r="C5" s="98" t="s">
        <v>244</v>
      </c>
      <c r="D5" s="99" t="s">
        <v>245</v>
      </c>
      <c r="E5" s="100" t="s">
        <v>246</v>
      </c>
      <c r="F5" s="100" t="s">
        <v>247</v>
      </c>
      <c r="G5" s="100" t="s">
        <v>248</v>
      </c>
      <c r="H5" s="100" t="s">
        <v>249</v>
      </c>
      <c r="I5" s="100" t="s">
        <v>250</v>
      </c>
      <c r="J5" s="101" t="s">
        <v>251</v>
      </c>
      <c r="K5" s="101" t="s">
        <v>252</v>
      </c>
      <c r="L5" s="101" t="s">
        <v>253</v>
      </c>
      <c r="M5" s="102" t="s">
        <v>254</v>
      </c>
      <c r="N5" s="102" t="s">
        <v>255</v>
      </c>
      <c r="O5" s="101" t="s">
        <v>256</v>
      </c>
      <c r="P5" s="101" t="s">
        <v>257</v>
      </c>
      <c r="Q5" s="101" t="s">
        <v>258</v>
      </c>
      <c r="R5" s="101" t="s">
        <v>259</v>
      </c>
      <c r="S5" s="101" t="s">
        <v>260</v>
      </c>
      <c r="T5" s="102" t="s">
        <v>261</v>
      </c>
      <c r="U5" s="103" t="s">
        <v>262</v>
      </c>
      <c r="V5" s="104" t="s">
        <v>263</v>
      </c>
      <c r="W5" s="98" t="s">
        <v>264</v>
      </c>
    </row>
    <row r="6" spans="1:23" ht="13.5" customHeight="1">
      <c r="A6" s="57" t="s">
        <v>265</v>
      </c>
      <c r="B6" s="58">
        <v>3482305</v>
      </c>
      <c r="C6" s="59">
        <v>58189</v>
      </c>
      <c r="D6" s="59">
        <v>57656</v>
      </c>
      <c r="E6" s="59">
        <v>112</v>
      </c>
      <c r="F6" s="59">
        <v>638</v>
      </c>
      <c r="G6" s="59">
        <v>258660</v>
      </c>
      <c r="H6" s="59">
        <v>557568</v>
      </c>
      <c r="I6" s="59">
        <v>13883</v>
      </c>
      <c r="J6" s="59">
        <v>132220</v>
      </c>
      <c r="K6" s="59">
        <v>232507</v>
      </c>
      <c r="L6" s="59">
        <v>589469</v>
      </c>
      <c r="M6" s="59">
        <v>103581</v>
      </c>
      <c r="N6" s="59">
        <v>77089</v>
      </c>
      <c r="O6" s="59">
        <v>117722</v>
      </c>
      <c r="P6" s="60">
        <v>180387</v>
      </c>
      <c r="Q6" s="60">
        <v>127438</v>
      </c>
      <c r="R6" s="60">
        <v>144233</v>
      </c>
      <c r="S6" s="60">
        <v>294564</v>
      </c>
      <c r="T6" s="60">
        <v>13304</v>
      </c>
      <c r="U6" s="60">
        <v>213187</v>
      </c>
      <c r="V6" s="60">
        <v>112771</v>
      </c>
      <c r="W6" s="60">
        <v>254783</v>
      </c>
    </row>
    <row r="7" spans="1:23" ht="13.5" customHeight="1">
      <c r="A7" s="57" t="s">
        <v>266</v>
      </c>
      <c r="B7" s="58">
        <v>3206298</v>
      </c>
      <c r="C7" s="61">
        <v>47896</v>
      </c>
      <c r="D7" s="61">
        <v>47546</v>
      </c>
      <c r="E7" s="61">
        <v>102</v>
      </c>
      <c r="F7" s="61">
        <v>440</v>
      </c>
      <c r="G7" s="61">
        <v>237233</v>
      </c>
      <c r="H7" s="61">
        <v>498694</v>
      </c>
      <c r="I7" s="61">
        <v>12703</v>
      </c>
      <c r="J7" s="61">
        <v>126946</v>
      </c>
      <c r="K7" s="61">
        <v>211870</v>
      </c>
      <c r="L7" s="61">
        <v>547468</v>
      </c>
      <c r="M7" s="61">
        <v>98230</v>
      </c>
      <c r="N7" s="61">
        <v>73145</v>
      </c>
      <c r="O7" s="61">
        <v>110920</v>
      </c>
      <c r="P7" s="61">
        <v>166921</v>
      </c>
      <c r="Q7" s="61">
        <v>116492</v>
      </c>
      <c r="R7" s="61">
        <v>132845</v>
      </c>
      <c r="S7" s="61">
        <v>267846</v>
      </c>
      <c r="T7" s="61">
        <v>11759</v>
      </c>
      <c r="U7" s="61">
        <v>197725</v>
      </c>
      <c r="V7" s="61">
        <v>103283</v>
      </c>
      <c r="W7" s="61">
        <v>243780</v>
      </c>
    </row>
    <row r="8" spans="1:23" ht="13.5" customHeight="1">
      <c r="A8" s="62" t="s">
        <v>99</v>
      </c>
      <c r="B8" s="58">
        <v>585742</v>
      </c>
      <c r="C8" s="61">
        <v>4377</v>
      </c>
      <c r="D8" s="61">
        <v>4340</v>
      </c>
      <c r="E8" s="61">
        <v>5</v>
      </c>
      <c r="F8" s="61">
        <v>57</v>
      </c>
      <c r="G8" s="61">
        <v>41198</v>
      </c>
      <c r="H8" s="61">
        <v>67113</v>
      </c>
      <c r="I8" s="61">
        <v>2787</v>
      </c>
      <c r="J8" s="61">
        <v>30231</v>
      </c>
      <c r="K8" s="61">
        <v>32371</v>
      </c>
      <c r="L8" s="61">
        <v>107700</v>
      </c>
      <c r="M8" s="61">
        <v>25628</v>
      </c>
      <c r="N8" s="61">
        <v>16763</v>
      </c>
      <c r="O8" s="61">
        <v>25967</v>
      </c>
      <c r="P8" s="60">
        <v>31707</v>
      </c>
      <c r="Q8" s="60">
        <v>21067</v>
      </c>
      <c r="R8" s="60">
        <v>28645</v>
      </c>
      <c r="S8" s="60">
        <v>47781</v>
      </c>
      <c r="T8" s="60">
        <v>1758</v>
      </c>
      <c r="U8" s="60">
        <v>38762</v>
      </c>
      <c r="V8" s="60">
        <v>19659</v>
      </c>
      <c r="W8" s="60">
        <v>42166</v>
      </c>
    </row>
    <row r="9" spans="1:23" ht="13.5" customHeight="1">
      <c r="A9" s="63" t="s">
        <v>100</v>
      </c>
      <c r="B9" s="58">
        <v>38469</v>
      </c>
      <c r="C9" s="61">
        <v>467</v>
      </c>
      <c r="D9" s="61">
        <v>464</v>
      </c>
      <c r="E9" s="61">
        <v>1</v>
      </c>
      <c r="F9" s="61" t="s">
        <v>40</v>
      </c>
      <c r="G9" s="61">
        <v>3591</v>
      </c>
      <c r="H9" s="61">
        <v>4798</v>
      </c>
      <c r="I9" s="61">
        <v>148</v>
      </c>
      <c r="J9" s="61">
        <v>1366</v>
      </c>
      <c r="K9" s="61">
        <v>2448</v>
      </c>
      <c r="L9" s="61">
        <v>7222</v>
      </c>
      <c r="M9" s="61">
        <v>1235</v>
      </c>
      <c r="N9" s="61">
        <v>836</v>
      </c>
      <c r="O9" s="61">
        <v>1244</v>
      </c>
      <c r="P9" s="60">
        <v>2094</v>
      </c>
      <c r="Q9" s="60">
        <v>1522</v>
      </c>
      <c r="R9" s="60">
        <v>1695</v>
      </c>
      <c r="S9" s="60">
        <v>3558</v>
      </c>
      <c r="T9" s="60">
        <v>124</v>
      </c>
      <c r="U9" s="60">
        <v>2831</v>
      </c>
      <c r="V9" s="60">
        <v>1249</v>
      </c>
      <c r="W9" s="60">
        <v>2040</v>
      </c>
    </row>
    <row r="10" spans="1:23" ht="13.5" customHeight="1">
      <c r="A10" s="63" t="s">
        <v>101</v>
      </c>
      <c r="B10" s="58">
        <v>66464</v>
      </c>
      <c r="C10" s="61">
        <v>196</v>
      </c>
      <c r="D10" s="61">
        <v>195</v>
      </c>
      <c r="E10" s="61">
        <v>1</v>
      </c>
      <c r="F10" s="61">
        <v>6</v>
      </c>
      <c r="G10" s="61">
        <v>4269</v>
      </c>
      <c r="H10" s="61">
        <v>7779</v>
      </c>
      <c r="I10" s="61">
        <v>304</v>
      </c>
      <c r="J10" s="61">
        <v>3225</v>
      </c>
      <c r="K10" s="61">
        <v>3454</v>
      </c>
      <c r="L10" s="61">
        <v>13400</v>
      </c>
      <c r="M10" s="61">
        <v>2715</v>
      </c>
      <c r="N10" s="61">
        <v>1931</v>
      </c>
      <c r="O10" s="61">
        <v>3140</v>
      </c>
      <c r="P10" s="60">
        <v>3762</v>
      </c>
      <c r="Q10" s="60">
        <v>2294</v>
      </c>
      <c r="R10" s="60">
        <v>3102</v>
      </c>
      <c r="S10" s="60">
        <v>5246</v>
      </c>
      <c r="T10" s="60">
        <v>244</v>
      </c>
      <c r="U10" s="60">
        <v>4307</v>
      </c>
      <c r="V10" s="60">
        <v>3934</v>
      </c>
      <c r="W10" s="60">
        <v>3155</v>
      </c>
    </row>
    <row r="11" spans="1:23" ht="13.5" customHeight="1">
      <c r="A11" s="63" t="s">
        <v>102</v>
      </c>
      <c r="B11" s="58">
        <v>52017</v>
      </c>
      <c r="C11" s="61">
        <v>89</v>
      </c>
      <c r="D11" s="61">
        <v>84</v>
      </c>
      <c r="E11" s="61" t="s">
        <v>40</v>
      </c>
      <c r="F11" s="61">
        <v>3</v>
      </c>
      <c r="G11" s="61">
        <v>2976</v>
      </c>
      <c r="H11" s="61">
        <v>4894</v>
      </c>
      <c r="I11" s="61">
        <v>401</v>
      </c>
      <c r="J11" s="61">
        <v>2828</v>
      </c>
      <c r="K11" s="61">
        <v>2577</v>
      </c>
      <c r="L11" s="61">
        <v>9542</v>
      </c>
      <c r="M11" s="61">
        <v>2445</v>
      </c>
      <c r="N11" s="61">
        <v>1907</v>
      </c>
      <c r="O11" s="61">
        <v>2736</v>
      </c>
      <c r="P11" s="60">
        <v>3195</v>
      </c>
      <c r="Q11" s="60">
        <v>1875</v>
      </c>
      <c r="R11" s="60">
        <v>2586</v>
      </c>
      <c r="S11" s="60">
        <v>4361</v>
      </c>
      <c r="T11" s="60">
        <v>158</v>
      </c>
      <c r="U11" s="60">
        <v>3548</v>
      </c>
      <c r="V11" s="60">
        <v>1534</v>
      </c>
      <c r="W11" s="60">
        <v>4362</v>
      </c>
    </row>
    <row r="12" spans="1:23" ht="13.5" customHeight="1">
      <c r="A12" s="63" t="s">
        <v>103</v>
      </c>
      <c r="B12" s="58">
        <v>72068</v>
      </c>
      <c r="C12" s="61">
        <v>852</v>
      </c>
      <c r="D12" s="61">
        <v>848</v>
      </c>
      <c r="E12" s="61" t="s">
        <v>40</v>
      </c>
      <c r="F12" s="61">
        <v>4</v>
      </c>
      <c r="G12" s="61">
        <v>5653</v>
      </c>
      <c r="H12" s="61">
        <v>7974</v>
      </c>
      <c r="I12" s="61">
        <v>286</v>
      </c>
      <c r="J12" s="61">
        <v>2941</v>
      </c>
      <c r="K12" s="61">
        <v>4186</v>
      </c>
      <c r="L12" s="61">
        <v>13550</v>
      </c>
      <c r="M12" s="61">
        <v>2623</v>
      </c>
      <c r="N12" s="61">
        <v>1918</v>
      </c>
      <c r="O12" s="61">
        <v>2862</v>
      </c>
      <c r="P12" s="60">
        <v>4022</v>
      </c>
      <c r="Q12" s="60">
        <v>2809</v>
      </c>
      <c r="R12" s="60">
        <v>3380</v>
      </c>
      <c r="S12" s="60">
        <v>6575</v>
      </c>
      <c r="T12" s="60">
        <v>190</v>
      </c>
      <c r="U12" s="60">
        <v>4975</v>
      </c>
      <c r="V12" s="60">
        <v>2054</v>
      </c>
      <c r="W12" s="60">
        <v>5214</v>
      </c>
    </row>
    <row r="13" spans="1:23" ht="13.5" customHeight="1">
      <c r="A13" s="63" t="s">
        <v>104</v>
      </c>
      <c r="B13" s="58">
        <v>47378</v>
      </c>
      <c r="C13" s="61">
        <v>108</v>
      </c>
      <c r="D13" s="61">
        <v>107</v>
      </c>
      <c r="E13" s="61">
        <v>2</v>
      </c>
      <c r="F13" s="61">
        <v>9</v>
      </c>
      <c r="G13" s="61">
        <v>2880</v>
      </c>
      <c r="H13" s="61">
        <v>5004</v>
      </c>
      <c r="I13" s="61">
        <v>331</v>
      </c>
      <c r="J13" s="61">
        <v>2884</v>
      </c>
      <c r="K13" s="61">
        <v>2266</v>
      </c>
      <c r="L13" s="61">
        <v>8396</v>
      </c>
      <c r="M13" s="61">
        <v>2593</v>
      </c>
      <c r="N13" s="61">
        <v>1398</v>
      </c>
      <c r="O13" s="61">
        <v>2300</v>
      </c>
      <c r="P13" s="60">
        <v>2426</v>
      </c>
      <c r="Q13" s="60">
        <v>1660</v>
      </c>
      <c r="R13" s="60">
        <v>2481</v>
      </c>
      <c r="S13" s="60">
        <v>3804</v>
      </c>
      <c r="T13" s="60">
        <v>211</v>
      </c>
      <c r="U13" s="60">
        <v>3289</v>
      </c>
      <c r="V13" s="60">
        <v>1544</v>
      </c>
      <c r="W13" s="60">
        <v>3792</v>
      </c>
    </row>
    <row r="14" spans="1:23" ht="13.5" customHeight="1">
      <c r="A14" s="63" t="s">
        <v>105</v>
      </c>
      <c r="B14" s="58">
        <v>47507</v>
      </c>
      <c r="C14" s="61">
        <v>192</v>
      </c>
      <c r="D14" s="61">
        <v>190</v>
      </c>
      <c r="E14" s="61">
        <v>1</v>
      </c>
      <c r="F14" s="61">
        <v>2</v>
      </c>
      <c r="G14" s="61">
        <v>3938</v>
      </c>
      <c r="H14" s="61">
        <v>5627</v>
      </c>
      <c r="I14" s="61">
        <v>146</v>
      </c>
      <c r="J14" s="61">
        <v>2284</v>
      </c>
      <c r="K14" s="61">
        <v>2985</v>
      </c>
      <c r="L14" s="61">
        <v>8860</v>
      </c>
      <c r="M14" s="61">
        <v>1454</v>
      </c>
      <c r="N14" s="61">
        <v>1081</v>
      </c>
      <c r="O14" s="61">
        <v>1638</v>
      </c>
      <c r="P14" s="60">
        <v>3074</v>
      </c>
      <c r="Q14" s="60">
        <v>1810</v>
      </c>
      <c r="R14" s="60">
        <v>2218</v>
      </c>
      <c r="S14" s="60">
        <v>3558</v>
      </c>
      <c r="T14" s="60">
        <v>114</v>
      </c>
      <c r="U14" s="60">
        <v>3303</v>
      </c>
      <c r="V14" s="60">
        <v>1268</v>
      </c>
      <c r="W14" s="60">
        <v>3954</v>
      </c>
    </row>
    <row r="15" spans="1:23" ht="13.5" customHeight="1">
      <c r="A15" s="63" t="s">
        <v>106</v>
      </c>
      <c r="B15" s="58">
        <v>69668</v>
      </c>
      <c r="C15" s="61">
        <v>98</v>
      </c>
      <c r="D15" s="61">
        <v>88</v>
      </c>
      <c r="E15" s="61" t="s">
        <v>40</v>
      </c>
      <c r="F15" s="61">
        <v>20</v>
      </c>
      <c r="G15" s="61">
        <v>3419</v>
      </c>
      <c r="H15" s="61">
        <v>6630</v>
      </c>
      <c r="I15" s="61">
        <v>379</v>
      </c>
      <c r="J15" s="61">
        <v>4758</v>
      </c>
      <c r="K15" s="61">
        <v>2915</v>
      </c>
      <c r="L15" s="61">
        <v>12233</v>
      </c>
      <c r="M15" s="61">
        <v>4767</v>
      </c>
      <c r="N15" s="61">
        <v>2364</v>
      </c>
      <c r="O15" s="61">
        <v>4071</v>
      </c>
      <c r="P15" s="60">
        <v>3452</v>
      </c>
      <c r="Q15" s="60">
        <v>2310</v>
      </c>
      <c r="R15" s="60">
        <v>4206</v>
      </c>
      <c r="S15" s="60">
        <v>5588</v>
      </c>
      <c r="T15" s="60">
        <v>152</v>
      </c>
      <c r="U15" s="60">
        <v>4269</v>
      </c>
      <c r="V15" s="60">
        <v>2741</v>
      </c>
      <c r="W15" s="60">
        <v>5296</v>
      </c>
    </row>
    <row r="16" spans="1:23" ht="13.5" customHeight="1">
      <c r="A16" s="63" t="s">
        <v>107</v>
      </c>
      <c r="B16" s="58">
        <v>88241</v>
      </c>
      <c r="C16" s="61">
        <v>205</v>
      </c>
      <c r="D16" s="61">
        <v>200</v>
      </c>
      <c r="E16" s="61" t="s">
        <v>40</v>
      </c>
      <c r="F16" s="61">
        <v>9</v>
      </c>
      <c r="G16" s="61">
        <v>5705</v>
      </c>
      <c r="H16" s="61">
        <v>10299</v>
      </c>
      <c r="I16" s="61">
        <v>323</v>
      </c>
      <c r="J16" s="61">
        <v>6375</v>
      </c>
      <c r="K16" s="61">
        <v>4427</v>
      </c>
      <c r="L16" s="61">
        <v>16045</v>
      </c>
      <c r="M16" s="61">
        <v>4589</v>
      </c>
      <c r="N16" s="61">
        <v>2969</v>
      </c>
      <c r="O16" s="61">
        <v>4284</v>
      </c>
      <c r="P16" s="60">
        <v>4490</v>
      </c>
      <c r="Q16" s="60">
        <v>2974</v>
      </c>
      <c r="R16" s="60">
        <v>4187</v>
      </c>
      <c r="S16" s="60">
        <v>6241</v>
      </c>
      <c r="T16" s="60">
        <v>202</v>
      </c>
      <c r="U16" s="60">
        <v>5525</v>
      </c>
      <c r="V16" s="60">
        <v>2340</v>
      </c>
      <c r="W16" s="60">
        <v>7052</v>
      </c>
    </row>
    <row r="17" spans="1:23" ht="13.5" customHeight="1">
      <c r="A17" s="63" t="s">
        <v>108</v>
      </c>
      <c r="B17" s="58">
        <v>52102</v>
      </c>
      <c r="C17" s="61">
        <v>958</v>
      </c>
      <c r="D17" s="61">
        <v>955</v>
      </c>
      <c r="E17" s="61" t="s">
        <v>40</v>
      </c>
      <c r="F17" s="61">
        <v>3</v>
      </c>
      <c r="G17" s="61">
        <v>4239</v>
      </c>
      <c r="H17" s="61">
        <v>5436</v>
      </c>
      <c r="I17" s="61">
        <v>282</v>
      </c>
      <c r="J17" s="61">
        <v>2367</v>
      </c>
      <c r="K17" s="61">
        <v>2809</v>
      </c>
      <c r="L17" s="61">
        <v>9507</v>
      </c>
      <c r="M17" s="61">
        <v>1978</v>
      </c>
      <c r="N17" s="61">
        <v>1429</v>
      </c>
      <c r="O17" s="61">
        <v>2291</v>
      </c>
      <c r="P17" s="60">
        <v>2704</v>
      </c>
      <c r="Q17" s="60">
        <v>1872</v>
      </c>
      <c r="R17" s="60">
        <v>2888</v>
      </c>
      <c r="S17" s="60">
        <v>4835</v>
      </c>
      <c r="T17" s="60">
        <v>153</v>
      </c>
      <c r="U17" s="60">
        <v>3489</v>
      </c>
      <c r="V17" s="60">
        <v>1650</v>
      </c>
      <c r="W17" s="60">
        <v>3212</v>
      </c>
    </row>
    <row r="18" spans="1:23" ht="13.5" customHeight="1">
      <c r="A18" s="63" t="s">
        <v>109</v>
      </c>
      <c r="B18" s="58">
        <v>51828</v>
      </c>
      <c r="C18" s="61">
        <v>1212</v>
      </c>
      <c r="D18" s="61">
        <v>1209</v>
      </c>
      <c r="E18" s="61" t="s">
        <v>40</v>
      </c>
      <c r="F18" s="61">
        <v>1</v>
      </c>
      <c r="G18" s="61">
        <v>4528</v>
      </c>
      <c r="H18" s="61">
        <v>8672</v>
      </c>
      <c r="I18" s="61">
        <v>187</v>
      </c>
      <c r="J18" s="61">
        <v>1203</v>
      </c>
      <c r="K18" s="61">
        <v>4304</v>
      </c>
      <c r="L18" s="61">
        <v>8945</v>
      </c>
      <c r="M18" s="61">
        <v>1229</v>
      </c>
      <c r="N18" s="61">
        <v>930</v>
      </c>
      <c r="O18" s="61">
        <v>1401</v>
      </c>
      <c r="P18" s="60">
        <v>2488</v>
      </c>
      <c r="Q18" s="60">
        <v>1941</v>
      </c>
      <c r="R18" s="60">
        <v>1902</v>
      </c>
      <c r="S18" s="60">
        <v>4015</v>
      </c>
      <c r="T18" s="60">
        <v>210</v>
      </c>
      <c r="U18" s="60">
        <v>3226</v>
      </c>
      <c r="V18" s="60">
        <v>1345</v>
      </c>
      <c r="W18" s="60">
        <v>4089</v>
      </c>
    </row>
    <row r="19" spans="1:23" ht="13.5" customHeight="1">
      <c r="A19" s="64" t="s">
        <v>110</v>
      </c>
      <c r="B19" s="58">
        <v>161774</v>
      </c>
      <c r="C19" s="61">
        <v>2667</v>
      </c>
      <c r="D19" s="61">
        <v>2661</v>
      </c>
      <c r="E19" s="61">
        <v>3</v>
      </c>
      <c r="F19" s="61">
        <v>12</v>
      </c>
      <c r="G19" s="61">
        <v>10951</v>
      </c>
      <c r="H19" s="61">
        <v>26011</v>
      </c>
      <c r="I19" s="61">
        <v>735</v>
      </c>
      <c r="J19" s="61">
        <v>4994</v>
      </c>
      <c r="K19" s="61">
        <v>9472</v>
      </c>
      <c r="L19" s="61">
        <v>26209</v>
      </c>
      <c r="M19" s="61">
        <v>4148</v>
      </c>
      <c r="N19" s="61">
        <v>3356</v>
      </c>
      <c r="O19" s="61">
        <v>5614</v>
      </c>
      <c r="P19" s="60">
        <v>8622</v>
      </c>
      <c r="Q19" s="60">
        <v>5669</v>
      </c>
      <c r="R19" s="60">
        <v>7525</v>
      </c>
      <c r="S19" s="60">
        <v>14825</v>
      </c>
      <c r="T19" s="60">
        <v>596</v>
      </c>
      <c r="U19" s="60">
        <v>9506</v>
      </c>
      <c r="V19" s="60">
        <v>4729</v>
      </c>
      <c r="W19" s="60">
        <v>16130</v>
      </c>
    </row>
    <row r="20" spans="1:23" ht="13.5" customHeight="1">
      <c r="A20" s="64" t="s">
        <v>111</v>
      </c>
      <c r="B20" s="58">
        <v>97671</v>
      </c>
      <c r="C20" s="61">
        <v>3317</v>
      </c>
      <c r="D20" s="61">
        <v>3307</v>
      </c>
      <c r="E20" s="61">
        <v>9</v>
      </c>
      <c r="F20" s="61">
        <v>4</v>
      </c>
      <c r="G20" s="61">
        <v>6172</v>
      </c>
      <c r="H20" s="61">
        <v>19423</v>
      </c>
      <c r="I20" s="61">
        <v>533</v>
      </c>
      <c r="J20" s="61">
        <v>2034</v>
      </c>
      <c r="K20" s="61">
        <v>5622</v>
      </c>
      <c r="L20" s="61">
        <v>15959</v>
      </c>
      <c r="M20" s="61">
        <v>2423</v>
      </c>
      <c r="N20" s="61">
        <v>1443</v>
      </c>
      <c r="O20" s="61">
        <v>2606</v>
      </c>
      <c r="P20" s="60">
        <v>5132</v>
      </c>
      <c r="Q20" s="60">
        <v>3610</v>
      </c>
      <c r="R20" s="60">
        <v>4234</v>
      </c>
      <c r="S20" s="60">
        <v>9422</v>
      </c>
      <c r="T20" s="60">
        <v>541</v>
      </c>
      <c r="U20" s="60">
        <v>5438</v>
      </c>
      <c r="V20" s="60">
        <v>3991</v>
      </c>
      <c r="W20" s="60">
        <v>5758</v>
      </c>
    </row>
    <row r="21" spans="1:23" ht="13.5" customHeight="1">
      <c r="A21" s="64" t="s">
        <v>112</v>
      </c>
      <c r="B21" s="58">
        <v>251681</v>
      </c>
      <c r="C21" s="61">
        <v>1609</v>
      </c>
      <c r="D21" s="61">
        <v>1606</v>
      </c>
      <c r="E21" s="61">
        <v>2</v>
      </c>
      <c r="F21" s="61">
        <v>22</v>
      </c>
      <c r="G21" s="61">
        <v>22784</v>
      </c>
      <c r="H21" s="61">
        <v>36226</v>
      </c>
      <c r="I21" s="61">
        <v>668</v>
      </c>
      <c r="J21" s="61">
        <v>13761</v>
      </c>
      <c r="K21" s="61">
        <v>16778</v>
      </c>
      <c r="L21" s="61">
        <v>43295</v>
      </c>
      <c r="M21" s="61">
        <v>7632</v>
      </c>
      <c r="N21" s="61">
        <v>6799</v>
      </c>
      <c r="O21" s="61">
        <v>8659</v>
      </c>
      <c r="P21" s="60">
        <v>14026</v>
      </c>
      <c r="Q21" s="60">
        <v>9135</v>
      </c>
      <c r="R21" s="60">
        <v>7416</v>
      </c>
      <c r="S21" s="60">
        <v>17969</v>
      </c>
      <c r="T21" s="60">
        <v>648</v>
      </c>
      <c r="U21" s="60">
        <v>15955</v>
      </c>
      <c r="V21" s="60">
        <v>5206</v>
      </c>
      <c r="W21" s="60">
        <v>23091</v>
      </c>
    </row>
    <row r="22" spans="1:23" ht="13.5" customHeight="1">
      <c r="A22" s="64" t="s">
        <v>113</v>
      </c>
      <c r="B22" s="58">
        <v>42260</v>
      </c>
      <c r="C22" s="61">
        <v>1274</v>
      </c>
      <c r="D22" s="61">
        <v>1273</v>
      </c>
      <c r="E22" s="61">
        <v>7</v>
      </c>
      <c r="F22" s="61">
        <v>6</v>
      </c>
      <c r="G22" s="61">
        <v>2899</v>
      </c>
      <c r="H22" s="61">
        <v>9996</v>
      </c>
      <c r="I22" s="61">
        <v>179</v>
      </c>
      <c r="J22" s="61">
        <v>721</v>
      </c>
      <c r="K22" s="61">
        <v>2965</v>
      </c>
      <c r="L22" s="61">
        <v>7441</v>
      </c>
      <c r="M22" s="61">
        <v>968</v>
      </c>
      <c r="N22" s="61">
        <v>556</v>
      </c>
      <c r="O22" s="61">
        <v>942</v>
      </c>
      <c r="P22" s="60">
        <v>2147</v>
      </c>
      <c r="Q22" s="60">
        <v>1757</v>
      </c>
      <c r="R22" s="60">
        <v>1588</v>
      </c>
      <c r="S22" s="60">
        <v>3605</v>
      </c>
      <c r="T22" s="60">
        <v>211</v>
      </c>
      <c r="U22" s="60">
        <v>2249</v>
      </c>
      <c r="V22" s="60">
        <v>1225</v>
      </c>
      <c r="W22" s="60">
        <v>1524</v>
      </c>
    </row>
    <row r="23" spans="1:23" ht="13.5" customHeight="1">
      <c r="A23" s="64" t="s">
        <v>114</v>
      </c>
      <c r="B23" s="58">
        <v>30232</v>
      </c>
      <c r="C23" s="61">
        <v>901</v>
      </c>
      <c r="D23" s="61">
        <v>749</v>
      </c>
      <c r="E23" s="61">
        <v>2</v>
      </c>
      <c r="F23" s="61">
        <v>145</v>
      </c>
      <c r="G23" s="61">
        <v>2632</v>
      </c>
      <c r="H23" s="61">
        <v>7139</v>
      </c>
      <c r="I23" s="61">
        <v>174</v>
      </c>
      <c r="J23" s="61">
        <v>161</v>
      </c>
      <c r="K23" s="61">
        <v>1813</v>
      </c>
      <c r="L23" s="61">
        <v>4423</v>
      </c>
      <c r="M23" s="61">
        <v>506</v>
      </c>
      <c r="N23" s="61">
        <v>266</v>
      </c>
      <c r="O23" s="61">
        <v>653</v>
      </c>
      <c r="P23" s="60">
        <v>2081</v>
      </c>
      <c r="Q23" s="60">
        <v>1397</v>
      </c>
      <c r="R23" s="60">
        <v>1460</v>
      </c>
      <c r="S23" s="60">
        <v>3466</v>
      </c>
      <c r="T23" s="60">
        <v>254</v>
      </c>
      <c r="U23" s="60">
        <v>1193</v>
      </c>
      <c r="V23" s="60">
        <v>1065</v>
      </c>
      <c r="W23" s="60">
        <v>501</v>
      </c>
    </row>
    <row r="24" spans="1:23" ht="13.5" customHeight="1">
      <c r="A24" s="121" t="s">
        <v>280</v>
      </c>
      <c r="B24" s="65">
        <v>159294</v>
      </c>
      <c r="C24" s="66">
        <v>2068</v>
      </c>
      <c r="D24" s="66">
        <v>2057</v>
      </c>
      <c r="E24" s="66">
        <v>1</v>
      </c>
      <c r="F24" s="66">
        <v>10</v>
      </c>
      <c r="G24" s="66">
        <v>10612</v>
      </c>
      <c r="H24" s="66">
        <v>19072</v>
      </c>
      <c r="I24" s="66">
        <v>617</v>
      </c>
      <c r="J24" s="66">
        <v>7797</v>
      </c>
      <c r="K24" s="66">
        <v>9142</v>
      </c>
      <c r="L24" s="66">
        <v>24832</v>
      </c>
      <c r="M24" s="66">
        <v>5223</v>
      </c>
      <c r="N24" s="66">
        <v>4023</v>
      </c>
      <c r="O24" s="66">
        <v>6664</v>
      </c>
      <c r="P24" s="66">
        <v>8084</v>
      </c>
      <c r="Q24" s="66">
        <v>5700</v>
      </c>
      <c r="R24" s="66">
        <v>8582</v>
      </c>
      <c r="S24" s="66">
        <v>15581</v>
      </c>
      <c r="T24" s="66">
        <v>514</v>
      </c>
      <c r="U24" s="66">
        <v>10328</v>
      </c>
      <c r="V24" s="66">
        <v>5216</v>
      </c>
      <c r="W24" s="66">
        <v>15228</v>
      </c>
    </row>
    <row r="25" spans="1:23" ht="13.5" customHeight="1">
      <c r="A25" s="64" t="s">
        <v>115</v>
      </c>
      <c r="B25" s="58">
        <v>39650</v>
      </c>
      <c r="C25" s="61">
        <v>397</v>
      </c>
      <c r="D25" s="61">
        <v>349</v>
      </c>
      <c r="E25" s="61">
        <v>1</v>
      </c>
      <c r="F25" s="61">
        <v>22</v>
      </c>
      <c r="G25" s="61">
        <v>2674</v>
      </c>
      <c r="H25" s="61">
        <v>7781</v>
      </c>
      <c r="I25" s="61">
        <v>179</v>
      </c>
      <c r="J25" s="61">
        <v>977</v>
      </c>
      <c r="K25" s="61">
        <v>2574</v>
      </c>
      <c r="L25" s="61">
        <v>6185</v>
      </c>
      <c r="M25" s="61">
        <v>892</v>
      </c>
      <c r="N25" s="61">
        <v>677</v>
      </c>
      <c r="O25" s="61">
        <v>1142</v>
      </c>
      <c r="P25" s="60">
        <v>2281</v>
      </c>
      <c r="Q25" s="60">
        <v>1725</v>
      </c>
      <c r="R25" s="60">
        <v>2086</v>
      </c>
      <c r="S25" s="60">
        <v>4286</v>
      </c>
      <c r="T25" s="60">
        <v>192</v>
      </c>
      <c r="U25" s="60">
        <v>2161</v>
      </c>
      <c r="V25" s="60">
        <v>1423</v>
      </c>
      <c r="W25" s="60">
        <v>1995</v>
      </c>
    </row>
    <row r="26" spans="1:23" ht="13.5" customHeight="1">
      <c r="A26" s="64" t="s">
        <v>116</v>
      </c>
      <c r="B26" s="58">
        <v>58011</v>
      </c>
      <c r="C26" s="61">
        <v>2917</v>
      </c>
      <c r="D26" s="61">
        <v>2914</v>
      </c>
      <c r="E26" s="61">
        <v>13</v>
      </c>
      <c r="F26" s="61">
        <v>3</v>
      </c>
      <c r="G26" s="61">
        <v>4043</v>
      </c>
      <c r="H26" s="61">
        <v>12373</v>
      </c>
      <c r="I26" s="61">
        <v>294</v>
      </c>
      <c r="J26" s="61">
        <v>928</v>
      </c>
      <c r="K26" s="61">
        <v>6149</v>
      </c>
      <c r="L26" s="61">
        <v>9180</v>
      </c>
      <c r="M26" s="61">
        <v>1066</v>
      </c>
      <c r="N26" s="61">
        <v>688</v>
      </c>
      <c r="O26" s="61">
        <v>1159</v>
      </c>
      <c r="P26" s="60">
        <v>2468</v>
      </c>
      <c r="Q26" s="60">
        <v>1885</v>
      </c>
      <c r="R26" s="60">
        <v>2219</v>
      </c>
      <c r="S26" s="60">
        <v>4578</v>
      </c>
      <c r="T26" s="60">
        <v>312</v>
      </c>
      <c r="U26" s="60">
        <v>3056</v>
      </c>
      <c r="V26" s="60">
        <v>1945</v>
      </c>
      <c r="W26" s="60">
        <v>2735</v>
      </c>
    </row>
    <row r="27" spans="1:23" ht="13.5" customHeight="1">
      <c r="A27" s="64" t="s">
        <v>117</v>
      </c>
      <c r="B27" s="58">
        <v>39992</v>
      </c>
      <c r="C27" s="61">
        <v>2035</v>
      </c>
      <c r="D27" s="61">
        <v>2023</v>
      </c>
      <c r="E27" s="61">
        <v>3</v>
      </c>
      <c r="F27" s="61">
        <v>17</v>
      </c>
      <c r="G27" s="61">
        <v>2570</v>
      </c>
      <c r="H27" s="61">
        <v>10352</v>
      </c>
      <c r="I27" s="61">
        <v>129</v>
      </c>
      <c r="J27" s="61">
        <v>487</v>
      </c>
      <c r="K27" s="61">
        <v>2092</v>
      </c>
      <c r="L27" s="61">
        <v>5803</v>
      </c>
      <c r="M27" s="61">
        <v>606</v>
      </c>
      <c r="N27" s="61">
        <v>478</v>
      </c>
      <c r="O27" s="61">
        <v>743</v>
      </c>
      <c r="P27" s="60">
        <v>1925</v>
      </c>
      <c r="Q27" s="60">
        <v>1547</v>
      </c>
      <c r="R27" s="60">
        <v>1397</v>
      </c>
      <c r="S27" s="60">
        <v>3561</v>
      </c>
      <c r="T27" s="60">
        <v>187</v>
      </c>
      <c r="U27" s="60">
        <v>1755</v>
      </c>
      <c r="V27" s="60">
        <v>1210</v>
      </c>
      <c r="W27" s="60">
        <v>3095</v>
      </c>
    </row>
    <row r="28" spans="1:23" ht="13.5" customHeight="1">
      <c r="A28" s="64" t="s">
        <v>118</v>
      </c>
      <c r="B28" s="58">
        <v>43197</v>
      </c>
      <c r="C28" s="61">
        <v>794</v>
      </c>
      <c r="D28" s="61">
        <v>789</v>
      </c>
      <c r="E28" s="61" t="s">
        <v>40</v>
      </c>
      <c r="F28" s="61">
        <v>4</v>
      </c>
      <c r="G28" s="61">
        <v>2787</v>
      </c>
      <c r="H28" s="61">
        <v>9750</v>
      </c>
      <c r="I28" s="61">
        <v>164</v>
      </c>
      <c r="J28" s="61">
        <v>809</v>
      </c>
      <c r="K28" s="61">
        <v>2740</v>
      </c>
      <c r="L28" s="61">
        <v>6890</v>
      </c>
      <c r="M28" s="61">
        <v>888</v>
      </c>
      <c r="N28" s="61">
        <v>717</v>
      </c>
      <c r="O28" s="61">
        <v>1316</v>
      </c>
      <c r="P28" s="60">
        <v>2618</v>
      </c>
      <c r="Q28" s="60">
        <v>1876</v>
      </c>
      <c r="R28" s="60">
        <v>2259</v>
      </c>
      <c r="S28" s="60">
        <v>3999</v>
      </c>
      <c r="T28" s="60">
        <v>246</v>
      </c>
      <c r="U28" s="60">
        <v>2158</v>
      </c>
      <c r="V28" s="60">
        <v>1471</v>
      </c>
      <c r="W28" s="60">
        <v>1711</v>
      </c>
    </row>
    <row r="29" spans="1:23" ht="13.5" customHeight="1">
      <c r="A29" s="64" t="s">
        <v>119</v>
      </c>
      <c r="B29" s="58">
        <v>113240</v>
      </c>
      <c r="C29" s="61">
        <v>1242</v>
      </c>
      <c r="D29" s="61">
        <v>1240</v>
      </c>
      <c r="E29" s="61">
        <v>1</v>
      </c>
      <c r="F29" s="61">
        <v>3</v>
      </c>
      <c r="G29" s="61">
        <v>8393</v>
      </c>
      <c r="H29" s="61">
        <v>16533</v>
      </c>
      <c r="I29" s="61">
        <v>442</v>
      </c>
      <c r="J29" s="61">
        <v>3315</v>
      </c>
      <c r="K29" s="61">
        <v>8778</v>
      </c>
      <c r="L29" s="61">
        <v>21606</v>
      </c>
      <c r="M29" s="61">
        <v>3140</v>
      </c>
      <c r="N29" s="61">
        <v>2565</v>
      </c>
      <c r="O29" s="61">
        <v>3314</v>
      </c>
      <c r="P29" s="60">
        <v>6068</v>
      </c>
      <c r="Q29" s="60">
        <v>4489</v>
      </c>
      <c r="R29" s="60">
        <v>4557</v>
      </c>
      <c r="S29" s="60">
        <v>9533</v>
      </c>
      <c r="T29" s="60">
        <v>374</v>
      </c>
      <c r="U29" s="60">
        <v>7225</v>
      </c>
      <c r="V29" s="60">
        <v>3275</v>
      </c>
      <c r="W29" s="60">
        <v>8387</v>
      </c>
    </row>
    <row r="30" spans="1:23" ht="13.5" customHeight="1">
      <c r="A30" s="64" t="s">
        <v>120</v>
      </c>
      <c r="B30" s="58">
        <v>75923</v>
      </c>
      <c r="C30" s="61">
        <v>1187</v>
      </c>
      <c r="D30" s="61">
        <v>1182</v>
      </c>
      <c r="E30" s="61">
        <v>4</v>
      </c>
      <c r="F30" s="61">
        <v>6</v>
      </c>
      <c r="G30" s="61">
        <v>4637</v>
      </c>
      <c r="H30" s="61">
        <v>14220</v>
      </c>
      <c r="I30" s="61">
        <v>204</v>
      </c>
      <c r="J30" s="61">
        <v>2187</v>
      </c>
      <c r="K30" s="61">
        <v>5583</v>
      </c>
      <c r="L30" s="61">
        <v>11748</v>
      </c>
      <c r="M30" s="61">
        <v>1798</v>
      </c>
      <c r="N30" s="61">
        <v>1663</v>
      </c>
      <c r="O30" s="61">
        <v>2410</v>
      </c>
      <c r="P30" s="60">
        <v>3755</v>
      </c>
      <c r="Q30" s="60">
        <v>2754</v>
      </c>
      <c r="R30" s="60">
        <v>3140</v>
      </c>
      <c r="S30" s="60">
        <v>6643</v>
      </c>
      <c r="T30" s="60">
        <v>294</v>
      </c>
      <c r="U30" s="60">
        <v>4238</v>
      </c>
      <c r="V30" s="60">
        <v>4182</v>
      </c>
      <c r="W30" s="60">
        <v>5270</v>
      </c>
    </row>
    <row r="31" spans="1:23" ht="13.5" customHeight="1">
      <c r="A31" s="64" t="s">
        <v>121</v>
      </c>
      <c r="B31" s="58">
        <v>27381</v>
      </c>
      <c r="C31" s="61">
        <v>1058</v>
      </c>
      <c r="D31" s="61">
        <v>1056</v>
      </c>
      <c r="E31" s="61">
        <v>6</v>
      </c>
      <c r="F31" s="61">
        <v>2</v>
      </c>
      <c r="G31" s="61">
        <v>1538</v>
      </c>
      <c r="H31" s="61">
        <v>7296</v>
      </c>
      <c r="I31" s="61">
        <v>121</v>
      </c>
      <c r="J31" s="61">
        <v>313</v>
      </c>
      <c r="K31" s="61">
        <v>2148</v>
      </c>
      <c r="L31" s="61">
        <v>4291</v>
      </c>
      <c r="M31" s="61">
        <v>537</v>
      </c>
      <c r="N31" s="61">
        <v>252</v>
      </c>
      <c r="O31" s="61">
        <v>490</v>
      </c>
      <c r="P31" s="60">
        <v>1240</v>
      </c>
      <c r="Q31" s="60">
        <v>896</v>
      </c>
      <c r="R31" s="60">
        <v>1051</v>
      </c>
      <c r="S31" s="60">
        <v>2305</v>
      </c>
      <c r="T31" s="60">
        <v>170</v>
      </c>
      <c r="U31" s="60">
        <v>1283</v>
      </c>
      <c r="V31" s="60">
        <v>843</v>
      </c>
      <c r="W31" s="60">
        <v>1541</v>
      </c>
    </row>
    <row r="32" spans="1:23" ht="13.5" customHeight="1">
      <c r="A32" s="64" t="s">
        <v>122</v>
      </c>
      <c r="B32" s="58">
        <v>58413</v>
      </c>
      <c r="C32" s="61">
        <v>1811</v>
      </c>
      <c r="D32" s="61">
        <v>1808</v>
      </c>
      <c r="E32" s="61">
        <v>4</v>
      </c>
      <c r="F32" s="61">
        <v>2</v>
      </c>
      <c r="G32" s="61">
        <v>3310</v>
      </c>
      <c r="H32" s="61">
        <v>10673</v>
      </c>
      <c r="I32" s="61">
        <v>324</v>
      </c>
      <c r="J32" s="61">
        <v>1679</v>
      </c>
      <c r="K32" s="61">
        <v>3442</v>
      </c>
      <c r="L32" s="61">
        <v>10481</v>
      </c>
      <c r="M32" s="61">
        <v>1690</v>
      </c>
      <c r="N32" s="61">
        <v>928</v>
      </c>
      <c r="O32" s="61">
        <v>1643</v>
      </c>
      <c r="P32" s="60">
        <v>2660</v>
      </c>
      <c r="Q32" s="60">
        <v>2048</v>
      </c>
      <c r="R32" s="60">
        <v>2579</v>
      </c>
      <c r="S32" s="60">
        <v>5134</v>
      </c>
      <c r="T32" s="60">
        <v>292</v>
      </c>
      <c r="U32" s="60">
        <v>3749</v>
      </c>
      <c r="V32" s="60">
        <v>2448</v>
      </c>
      <c r="W32" s="60">
        <v>3516</v>
      </c>
    </row>
    <row r="33" spans="1:23" ht="13.5" customHeight="1">
      <c r="A33" s="64" t="s">
        <v>123</v>
      </c>
      <c r="B33" s="58">
        <v>70132</v>
      </c>
      <c r="C33" s="61">
        <v>6165</v>
      </c>
      <c r="D33" s="61">
        <v>6162</v>
      </c>
      <c r="E33" s="61">
        <v>1</v>
      </c>
      <c r="F33" s="61">
        <v>18</v>
      </c>
      <c r="G33" s="61">
        <v>4269</v>
      </c>
      <c r="H33" s="61">
        <v>17104</v>
      </c>
      <c r="I33" s="61">
        <v>262</v>
      </c>
      <c r="J33" s="61">
        <v>959</v>
      </c>
      <c r="K33" s="61">
        <v>4236</v>
      </c>
      <c r="L33" s="61">
        <v>10556</v>
      </c>
      <c r="M33" s="61">
        <v>1258</v>
      </c>
      <c r="N33" s="61">
        <v>677</v>
      </c>
      <c r="O33" s="61">
        <v>1281</v>
      </c>
      <c r="P33" s="60">
        <v>3120</v>
      </c>
      <c r="Q33" s="60">
        <v>2350</v>
      </c>
      <c r="R33" s="60">
        <v>2726</v>
      </c>
      <c r="S33" s="60">
        <v>6202</v>
      </c>
      <c r="T33" s="60">
        <v>530</v>
      </c>
      <c r="U33" s="60">
        <v>3375</v>
      </c>
      <c r="V33" s="60">
        <v>2001</v>
      </c>
      <c r="W33" s="60">
        <v>3042</v>
      </c>
    </row>
    <row r="34" spans="1:23" ht="13.5" customHeight="1">
      <c r="A34" s="64" t="s">
        <v>124</v>
      </c>
      <c r="B34" s="58">
        <v>109170</v>
      </c>
      <c r="C34" s="61">
        <v>937</v>
      </c>
      <c r="D34" s="61">
        <v>929</v>
      </c>
      <c r="E34" s="61">
        <v>1</v>
      </c>
      <c r="F34" s="61">
        <v>7</v>
      </c>
      <c r="G34" s="61">
        <v>7861</v>
      </c>
      <c r="H34" s="61">
        <v>16478</v>
      </c>
      <c r="I34" s="61">
        <v>486</v>
      </c>
      <c r="J34" s="61">
        <v>3973</v>
      </c>
      <c r="K34" s="61">
        <v>7252</v>
      </c>
      <c r="L34" s="61">
        <v>20552</v>
      </c>
      <c r="M34" s="61">
        <v>3225</v>
      </c>
      <c r="N34" s="61">
        <v>2410</v>
      </c>
      <c r="O34" s="61">
        <v>3775</v>
      </c>
      <c r="P34" s="60">
        <v>5478</v>
      </c>
      <c r="Q34" s="60">
        <v>4073</v>
      </c>
      <c r="R34" s="60">
        <v>4391</v>
      </c>
      <c r="S34" s="60">
        <v>9758</v>
      </c>
      <c r="T34" s="60">
        <v>394</v>
      </c>
      <c r="U34" s="60">
        <v>7208</v>
      </c>
      <c r="V34" s="60">
        <v>3593</v>
      </c>
      <c r="W34" s="60">
        <v>7318</v>
      </c>
    </row>
    <row r="35" spans="1:23" ht="13.5" customHeight="1">
      <c r="A35" s="64" t="s">
        <v>125</v>
      </c>
      <c r="B35" s="58">
        <v>115149</v>
      </c>
      <c r="C35" s="61">
        <v>620</v>
      </c>
      <c r="D35" s="61">
        <v>619</v>
      </c>
      <c r="E35" s="61">
        <v>2</v>
      </c>
      <c r="F35" s="61">
        <v>11</v>
      </c>
      <c r="G35" s="61">
        <v>9046</v>
      </c>
      <c r="H35" s="61">
        <v>17938</v>
      </c>
      <c r="I35" s="61">
        <v>350</v>
      </c>
      <c r="J35" s="61">
        <v>4640</v>
      </c>
      <c r="K35" s="61">
        <v>8371</v>
      </c>
      <c r="L35" s="61">
        <v>20230</v>
      </c>
      <c r="M35" s="61">
        <v>3286</v>
      </c>
      <c r="N35" s="61">
        <v>2622</v>
      </c>
      <c r="O35" s="61">
        <v>3272</v>
      </c>
      <c r="P35" s="60">
        <v>6084</v>
      </c>
      <c r="Q35" s="60">
        <v>3861</v>
      </c>
      <c r="R35" s="60">
        <v>3500</v>
      </c>
      <c r="S35" s="60">
        <v>7700</v>
      </c>
      <c r="T35" s="60">
        <v>265</v>
      </c>
      <c r="U35" s="60">
        <v>7519</v>
      </c>
      <c r="V35" s="60">
        <v>2714</v>
      </c>
      <c r="W35" s="60">
        <v>13118</v>
      </c>
    </row>
    <row r="36" spans="1:23" ht="13.5" customHeight="1">
      <c r="A36" s="64" t="s">
        <v>126</v>
      </c>
      <c r="B36" s="58">
        <v>157390</v>
      </c>
      <c r="C36" s="61">
        <v>1165</v>
      </c>
      <c r="D36" s="61">
        <v>1162</v>
      </c>
      <c r="E36" s="61">
        <v>4</v>
      </c>
      <c r="F36" s="61">
        <v>14</v>
      </c>
      <c r="G36" s="61">
        <v>12039</v>
      </c>
      <c r="H36" s="61">
        <v>20769</v>
      </c>
      <c r="I36" s="61">
        <v>523</v>
      </c>
      <c r="J36" s="61">
        <v>6107</v>
      </c>
      <c r="K36" s="61">
        <v>11970</v>
      </c>
      <c r="L36" s="61">
        <v>29276</v>
      </c>
      <c r="M36" s="61">
        <v>5134</v>
      </c>
      <c r="N36" s="61">
        <v>3868</v>
      </c>
      <c r="O36" s="61">
        <v>5061</v>
      </c>
      <c r="P36" s="60">
        <v>8663</v>
      </c>
      <c r="Q36" s="60">
        <v>5730</v>
      </c>
      <c r="R36" s="60">
        <v>5712</v>
      </c>
      <c r="S36" s="60">
        <v>11696</v>
      </c>
      <c r="T36" s="60">
        <v>528</v>
      </c>
      <c r="U36" s="60">
        <v>9489</v>
      </c>
      <c r="V36" s="60">
        <v>3976</v>
      </c>
      <c r="W36" s="60">
        <v>15666</v>
      </c>
    </row>
    <row r="37" spans="1:23" ht="13.5" customHeight="1">
      <c r="A37" s="64" t="s">
        <v>127</v>
      </c>
      <c r="B37" s="58">
        <v>35617</v>
      </c>
      <c r="C37" s="61">
        <v>45</v>
      </c>
      <c r="D37" s="61">
        <v>45</v>
      </c>
      <c r="E37" s="61">
        <v>2</v>
      </c>
      <c r="F37" s="61">
        <v>3</v>
      </c>
      <c r="G37" s="61">
        <v>2582</v>
      </c>
      <c r="H37" s="61">
        <v>4252</v>
      </c>
      <c r="I37" s="61">
        <v>95</v>
      </c>
      <c r="J37" s="61">
        <v>2385</v>
      </c>
      <c r="K37" s="61">
        <v>1858</v>
      </c>
      <c r="L37" s="61">
        <v>6389</v>
      </c>
      <c r="M37" s="61">
        <v>1222</v>
      </c>
      <c r="N37" s="61">
        <v>1106</v>
      </c>
      <c r="O37" s="61">
        <v>1378</v>
      </c>
      <c r="P37" s="60">
        <v>2271</v>
      </c>
      <c r="Q37" s="60">
        <v>1398</v>
      </c>
      <c r="R37" s="60">
        <v>1268</v>
      </c>
      <c r="S37" s="60">
        <v>2591</v>
      </c>
      <c r="T37" s="60">
        <v>76</v>
      </c>
      <c r="U37" s="60">
        <v>2165</v>
      </c>
      <c r="V37" s="60">
        <v>816</v>
      </c>
      <c r="W37" s="60">
        <v>3715</v>
      </c>
    </row>
    <row r="38" spans="1:23" ht="13.5" customHeight="1">
      <c r="A38" s="64" t="s">
        <v>128</v>
      </c>
      <c r="B38" s="58">
        <v>62608</v>
      </c>
      <c r="C38" s="61">
        <v>100</v>
      </c>
      <c r="D38" s="61">
        <v>100</v>
      </c>
      <c r="E38" s="61">
        <v>1</v>
      </c>
      <c r="F38" s="61">
        <v>7</v>
      </c>
      <c r="G38" s="61">
        <v>4878</v>
      </c>
      <c r="H38" s="61">
        <v>8639</v>
      </c>
      <c r="I38" s="61">
        <v>204</v>
      </c>
      <c r="J38" s="61">
        <v>3698</v>
      </c>
      <c r="K38" s="61">
        <v>5377</v>
      </c>
      <c r="L38" s="61">
        <v>10261</v>
      </c>
      <c r="M38" s="61">
        <v>2342</v>
      </c>
      <c r="N38" s="61">
        <v>1968</v>
      </c>
      <c r="O38" s="61">
        <v>2142</v>
      </c>
      <c r="P38" s="60">
        <v>3186</v>
      </c>
      <c r="Q38" s="60">
        <v>2199</v>
      </c>
      <c r="R38" s="60">
        <v>1777</v>
      </c>
      <c r="S38" s="60">
        <v>4676</v>
      </c>
      <c r="T38" s="60">
        <v>428</v>
      </c>
      <c r="U38" s="60">
        <v>3932</v>
      </c>
      <c r="V38" s="60">
        <v>1566</v>
      </c>
      <c r="W38" s="60">
        <v>5227</v>
      </c>
    </row>
    <row r="39" spans="1:23" ht="13.5" customHeight="1">
      <c r="A39" s="64" t="s">
        <v>129</v>
      </c>
      <c r="B39" s="58">
        <v>72392</v>
      </c>
      <c r="C39" s="61">
        <v>630</v>
      </c>
      <c r="D39" s="61">
        <v>618</v>
      </c>
      <c r="E39" s="61">
        <v>2</v>
      </c>
      <c r="F39" s="61">
        <v>9</v>
      </c>
      <c r="G39" s="61">
        <v>5183</v>
      </c>
      <c r="H39" s="61">
        <v>13086</v>
      </c>
      <c r="I39" s="61">
        <v>241</v>
      </c>
      <c r="J39" s="61">
        <v>2247</v>
      </c>
      <c r="K39" s="61">
        <v>4712</v>
      </c>
      <c r="L39" s="61">
        <v>11939</v>
      </c>
      <c r="M39" s="61">
        <v>1745</v>
      </c>
      <c r="N39" s="61">
        <v>1601</v>
      </c>
      <c r="O39" s="61">
        <v>2148</v>
      </c>
      <c r="P39" s="60">
        <v>3640</v>
      </c>
      <c r="Q39" s="60">
        <v>2930</v>
      </c>
      <c r="R39" s="60">
        <v>3083</v>
      </c>
      <c r="S39" s="60">
        <v>6878</v>
      </c>
      <c r="T39" s="60">
        <v>263</v>
      </c>
      <c r="U39" s="60">
        <v>4385</v>
      </c>
      <c r="V39" s="60">
        <v>3155</v>
      </c>
      <c r="W39" s="60">
        <v>4515</v>
      </c>
    </row>
    <row r="40" spans="1:23" ht="13.5" customHeight="1">
      <c r="A40" s="64" t="s">
        <v>130</v>
      </c>
      <c r="B40" s="58">
        <v>29387</v>
      </c>
      <c r="C40" s="61">
        <v>127</v>
      </c>
      <c r="D40" s="61">
        <v>127</v>
      </c>
      <c r="E40" s="61" t="s">
        <v>40</v>
      </c>
      <c r="F40" s="61">
        <v>3</v>
      </c>
      <c r="G40" s="61">
        <v>2819</v>
      </c>
      <c r="H40" s="61">
        <v>4702</v>
      </c>
      <c r="I40" s="61">
        <v>83</v>
      </c>
      <c r="J40" s="61">
        <v>1573</v>
      </c>
      <c r="K40" s="61">
        <v>2166</v>
      </c>
      <c r="L40" s="61">
        <v>5154</v>
      </c>
      <c r="M40" s="61">
        <v>822</v>
      </c>
      <c r="N40" s="61">
        <v>758</v>
      </c>
      <c r="O40" s="61">
        <v>1021</v>
      </c>
      <c r="P40" s="60">
        <v>1498</v>
      </c>
      <c r="Q40" s="60">
        <v>1048</v>
      </c>
      <c r="R40" s="60">
        <v>905</v>
      </c>
      <c r="S40" s="60">
        <v>2226</v>
      </c>
      <c r="T40" s="60">
        <v>102</v>
      </c>
      <c r="U40" s="60">
        <v>1826</v>
      </c>
      <c r="V40" s="60">
        <v>779</v>
      </c>
      <c r="W40" s="60">
        <v>1775</v>
      </c>
    </row>
    <row r="41" spans="1:23" ht="13.5" customHeight="1">
      <c r="A41" s="64" t="s">
        <v>131</v>
      </c>
      <c r="B41" s="58">
        <v>64673</v>
      </c>
      <c r="C41" s="61">
        <v>443</v>
      </c>
      <c r="D41" s="61">
        <v>442</v>
      </c>
      <c r="E41" s="61" t="s">
        <v>40</v>
      </c>
      <c r="F41" s="61">
        <v>3</v>
      </c>
      <c r="G41" s="61">
        <v>4755</v>
      </c>
      <c r="H41" s="61">
        <v>7706</v>
      </c>
      <c r="I41" s="61">
        <v>163</v>
      </c>
      <c r="J41" s="61">
        <v>3932</v>
      </c>
      <c r="K41" s="61">
        <v>3649</v>
      </c>
      <c r="L41" s="61">
        <v>10227</v>
      </c>
      <c r="M41" s="61">
        <v>2196</v>
      </c>
      <c r="N41" s="61">
        <v>1644</v>
      </c>
      <c r="O41" s="61">
        <v>3178</v>
      </c>
      <c r="P41" s="60">
        <v>3311</v>
      </c>
      <c r="Q41" s="60">
        <v>2151</v>
      </c>
      <c r="R41" s="60">
        <v>2661</v>
      </c>
      <c r="S41" s="60">
        <v>4605</v>
      </c>
      <c r="T41" s="60">
        <v>148</v>
      </c>
      <c r="U41" s="60">
        <v>4117</v>
      </c>
      <c r="V41" s="60">
        <v>3016</v>
      </c>
      <c r="W41" s="60">
        <v>6768</v>
      </c>
    </row>
    <row r="42" spans="1:23" ht="13.5" customHeight="1">
      <c r="A42" s="64" t="s">
        <v>132</v>
      </c>
      <c r="B42" s="58">
        <v>34209</v>
      </c>
      <c r="C42" s="61">
        <v>207</v>
      </c>
      <c r="D42" s="61">
        <v>205</v>
      </c>
      <c r="E42" s="61" t="s">
        <v>40</v>
      </c>
      <c r="F42" s="61">
        <v>1</v>
      </c>
      <c r="G42" s="61">
        <v>2929</v>
      </c>
      <c r="H42" s="61">
        <v>4231</v>
      </c>
      <c r="I42" s="61">
        <v>113</v>
      </c>
      <c r="J42" s="61">
        <v>1919</v>
      </c>
      <c r="K42" s="61">
        <v>2165</v>
      </c>
      <c r="L42" s="61">
        <v>5682</v>
      </c>
      <c r="M42" s="61">
        <v>1210</v>
      </c>
      <c r="N42" s="61">
        <v>931</v>
      </c>
      <c r="O42" s="61">
        <v>1672</v>
      </c>
      <c r="P42" s="60">
        <v>1725</v>
      </c>
      <c r="Q42" s="60">
        <v>1207</v>
      </c>
      <c r="R42" s="60">
        <v>1557</v>
      </c>
      <c r="S42" s="60">
        <v>2654</v>
      </c>
      <c r="T42" s="60">
        <v>109</v>
      </c>
      <c r="U42" s="60">
        <v>2147</v>
      </c>
      <c r="V42" s="60">
        <v>1056</v>
      </c>
      <c r="W42" s="60">
        <v>2694</v>
      </c>
    </row>
    <row r="43" spans="1:23" ht="13.5" customHeight="1">
      <c r="A43" s="64" t="s">
        <v>133</v>
      </c>
      <c r="B43" s="58">
        <v>42016</v>
      </c>
      <c r="C43" s="61">
        <v>320</v>
      </c>
      <c r="D43" s="61">
        <v>319</v>
      </c>
      <c r="E43" s="61" t="s">
        <v>40</v>
      </c>
      <c r="F43" s="61">
        <v>7</v>
      </c>
      <c r="G43" s="61">
        <v>2886</v>
      </c>
      <c r="H43" s="61">
        <v>3877</v>
      </c>
      <c r="I43" s="61">
        <v>118</v>
      </c>
      <c r="J43" s="61">
        <v>3196</v>
      </c>
      <c r="K43" s="61">
        <v>1774</v>
      </c>
      <c r="L43" s="61">
        <v>5898</v>
      </c>
      <c r="M43" s="61">
        <v>1455</v>
      </c>
      <c r="N43" s="61">
        <v>1061</v>
      </c>
      <c r="O43" s="61">
        <v>2730</v>
      </c>
      <c r="P43" s="60">
        <v>2146</v>
      </c>
      <c r="Q43" s="60">
        <v>1298</v>
      </c>
      <c r="R43" s="60">
        <v>1974</v>
      </c>
      <c r="S43" s="60">
        <v>3303</v>
      </c>
      <c r="T43" s="60">
        <v>87</v>
      </c>
      <c r="U43" s="60">
        <v>2491</v>
      </c>
      <c r="V43" s="60">
        <v>3911</v>
      </c>
      <c r="W43" s="60">
        <v>3484</v>
      </c>
    </row>
    <row r="44" spans="1:23" ht="13.5" customHeight="1">
      <c r="A44" s="64" t="s">
        <v>134</v>
      </c>
      <c r="B44" s="58">
        <v>78769</v>
      </c>
      <c r="C44" s="61">
        <v>791</v>
      </c>
      <c r="D44" s="61">
        <v>788</v>
      </c>
      <c r="E44" s="61">
        <v>2</v>
      </c>
      <c r="F44" s="61">
        <v>6</v>
      </c>
      <c r="G44" s="61">
        <v>7906</v>
      </c>
      <c r="H44" s="61">
        <v>9210</v>
      </c>
      <c r="I44" s="61">
        <v>196</v>
      </c>
      <c r="J44" s="61">
        <v>3904</v>
      </c>
      <c r="K44" s="61">
        <v>5133</v>
      </c>
      <c r="L44" s="61">
        <v>12959</v>
      </c>
      <c r="M44" s="61">
        <v>2372</v>
      </c>
      <c r="N44" s="61">
        <v>1881</v>
      </c>
      <c r="O44" s="61">
        <v>3096</v>
      </c>
      <c r="P44" s="60">
        <v>4038</v>
      </c>
      <c r="Q44" s="60">
        <v>2801</v>
      </c>
      <c r="R44" s="60">
        <v>3240</v>
      </c>
      <c r="S44" s="60">
        <v>6567</v>
      </c>
      <c r="T44" s="60">
        <v>242</v>
      </c>
      <c r="U44" s="60">
        <v>4994</v>
      </c>
      <c r="V44" s="60">
        <v>2614</v>
      </c>
      <c r="W44" s="60">
        <v>6817</v>
      </c>
    </row>
    <row r="45" spans="1:23" ht="13.5" customHeight="1">
      <c r="A45" s="64" t="s">
        <v>135</v>
      </c>
      <c r="B45" s="58">
        <v>35844</v>
      </c>
      <c r="C45" s="61">
        <v>553</v>
      </c>
      <c r="D45" s="61">
        <v>550</v>
      </c>
      <c r="E45" s="61">
        <v>2</v>
      </c>
      <c r="F45" s="61">
        <v>3</v>
      </c>
      <c r="G45" s="61">
        <v>2604</v>
      </c>
      <c r="H45" s="61">
        <v>5276</v>
      </c>
      <c r="I45" s="61">
        <v>171</v>
      </c>
      <c r="J45" s="61">
        <v>1262</v>
      </c>
      <c r="K45" s="61">
        <v>2811</v>
      </c>
      <c r="L45" s="61">
        <v>6868</v>
      </c>
      <c r="M45" s="61">
        <v>1143</v>
      </c>
      <c r="N45" s="61">
        <v>784</v>
      </c>
      <c r="O45" s="61">
        <v>1123</v>
      </c>
      <c r="P45" s="60">
        <v>1659</v>
      </c>
      <c r="Q45" s="60">
        <v>1352</v>
      </c>
      <c r="R45" s="60">
        <v>1574</v>
      </c>
      <c r="S45" s="60">
        <v>3093</v>
      </c>
      <c r="T45" s="60">
        <v>141</v>
      </c>
      <c r="U45" s="60">
        <v>2535</v>
      </c>
      <c r="V45" s="60">
        <v>1145</v>
      </c>
      <c r="W45" s="60">
        <v>1745</v>
      </c>
    </row>
    <row r="46" spans="1:23" ht="13.5" customHeight="1">
      <c r="A46" s="64" t="s">
        <v>136</v>
      </c>
      <c r="B46" s="58">
        <v>75036</v>
      </c>
      <c r="C46" s="61">
        <v>1865</v>
      </c>
      <c r="D46" s="61">
        <v>1865</v>
      </c>
      <c r="E46" s="61">
        <v>6</v>
      </c>
      <c r="F46" s="61">
        <v>3</v>
      </c>
      <c r="G46" s="61">
        <v>5278</v>
      </c>
      <c r="H46" s="61">
        <v>13753</v>
      </c>
      <c r="I46" s="61">
        <v>448</v>
      </c>
      <c r="J46" s="61">
        <v>2033</v>
      </c>
      <c r="K46" s="61">
        <v>6352</v>
      </c>
      <c r="L46" s="61">
        <v>12600</v>
      </c>
      <c r="M46" s="61">
        <v>2005</v>
      </c>
      <c r="N46" s="61">
        <v>1325</v>
      </c>
      <c r="O46" s="61">
        <v>2230</v>
      </c>
      <c r="P46" s="60">
        <v>3381</v>
      </c>
      <c r="Q46" s="60">
        <v>2588</v>
      </c>
      <c r="R46" s="60">
        <v>3257</v>
      </c>
      <c r="S46" s="60">
        <v>6151</v>
      </c>
      <c r="T46" s="60">
        <v>344</v>
      </c>
      <c r="U46" s="60">
        <v>4603</v>
      </c>
      <c r="V46" s="60">
        <v>2648</v>
      </c>
      <c r="W46" s="60">
        <v>4166</v>
      </c>
    </row>
    <row r="47" spans="1:23" ht="13.5" customHeight="1">
      <c r="A47" s="64" t="s">
        <v>137</v>
      </c>
      <c r="B47" s="58">
        <v>32796</v>
      </c>
      <c r="C47" s="61">
        <v>454</v>
      </c>
      <c r="D47" s="61">
        <v>454</v>
      </c>
      <c r="E47" s="61">
        <v>2</v>
      </c>
      <c r="F47" s="61">
        <v>3</v>
      </c>
      <c r="G47" s="61">
        <v>2113</v>
      </c>
      <c r="H47" s="61">
        <v>5303</v>
      </c>
      <c r="I47" s="61">
        <v>185</v>
      </c>
      <c r="J47" s="61">
        <v>1013</v>
      </c>
      <c r="K47" s="61">
        <v>2262</v>
      </c>
      <c r="L47" s="61">
        <v>6160</v>
      </c>
      <c r="M47" s="61">
        <v>988</v>
      </c>
      <c r="N47" s="61">
        <v>652</v>
      </c>
      <c r="O47" s="61">
        <v>1027</v>
      </c>
      <c r="P47" s="60">
        <v>1507</v>
      </c>
      <c r="Q47" s="60">
        <v>1186</v>
      </c>
      <c r="R47" s="60">
        <v>1387</v>
      </c>
      <c r="S47" s="60">
        <v>2952</v>
      </c>
      <c r="T47" s="60">
        <v>139</v>
      </c>
      <c r="U47" s="60">
        <v>2247</v>
      </c>
      <c r="V47" s="60">
        <v>1076</v>
      </c>
      <c r="W47" s="60">
        <v>2140</v>
      </c>
    </row>
    <row r="48" spans="1:23" ht="13.5" customHeight="1">
      <c r="A48" s="64" t="s">
        <v>138</v>
      </c>
      <c r="B48" s="58">
        <v>41126</v>
      </c>
      <c r="C48" s="61">
        <v>459</v>
      </c>
      <c r="D48" s="61">
        <v>459</v>
      </c>
      <c r="E48" s="61" t="s">
        <v>40</v>
      </c>
      <c r="F48" s="61">
        <v>4</v>
      </c>
      <c r="G48" s="61">
        <v>4332</v>
      </c>
      <c r="H48" s="61">
        <v>8841</v>
      </c>
      <c r="I48" s="61">
        <v>95</v>
      </c>
      <c r="J48" s="61">
        <v>1254</v>
      </c>
      <c r="K48" s="61">
        <v>3654</v>
      </c>
      <c r="L48" s="61">
        <v>6271</v>
      </c>
      <c r="M48" s="61">
        <v>743</v>
      </c>
      <c r="N48" s="61">
        <v>830</v>
      </c>
      <c r="O48" s="61">
        <v>833</v>
      </c>
      <c r="P48" s="60">
        <v>1802</v>
      </c>
      <c r="Q48" s="60">
        <v>1138</v>
      </c>
      <c r="R48" s="60">
        <v>774</v>
      </c>
      <c r="S48" s="60">
        <v>2593</v>
      </c>
      <c r="T48" s="60">
        <v>116</v>
      </c>
      <c r="U48" s="60">
        <v>2357</v>
      </c>
      <c r="V48" s="60">
        <v>730</v>
      </c>
      <c r="W48" s="60">
        <v>4300</v>
      </c>
    </row>
    <row r="49" spans="1:23" ht="13.5" customHeight="1">
      <c r="A49" s="64" t="s">
        <v>139</v>
      </c>
      <c r="B49" s="58">
        <v>52182</v>
      </c>
      <c r="C49" s="61">
        <v>714</v>
      </c>
      <c r="D49" s="61">
        <v>713</v>
      </c>
      <c r="E49" s="61" t="s">
        <v>40</v>
      </c>
      <c r="F49" s="61">
        <v>6</v>
      </c>
      <c r="G49" s="61">
        <v>4049</v>
      </c>
      <c r="H49" s="61">
        <v>7257</v>
      </c>
      <c r="I49" s="61">
        <v>151</v>
      </c>
      <c r="J49" s="61">
        <v>2619</v>
      </c>
      <c r="K49" s="61">
        <v>3483</v>
      </c>
      <c r="L49" s="61">
        <v>8377</v>
      </c>
      <c r="M49" s="61">
        <v>1826</v>
      </c>
      <c r="N49" s="61">
        <v>1351</v>
      </c>
      <c r="O49" s="61">
        <v>2065</v>
      </c>
      <c r="P49" s="60">
        <v>2628</v>
      </c>
      <c r="Q49" s="60">
        <v>1850</v>
      </c>
      <c r="R49" s="60">
        <v>2058</v>
      </c>
      <c r="S49" s="60">
        <v>4220</v>
      </c>
      <c r="T49" s="60">
        <v>159</v>
      </c>
      <c r="U49" s="60">
        <v>3395</v>
      </c>
      <c r="V49" s="60">
        <v>1315</v>
      </c>
      <c r="W49" s="60">
        <v>4659</v>
      </c>
    </row>
    <row r="50" spans="1:23" ht="13.5" customHeight="1">
      <c r="A50" s="64" t="s">
        <v>140</v>
      </c>
      <c r="B50" s="58">
        <v>66671</v>
      </c>
      <c r="C50" s="61">
        <v>779</v>
      </c>
      <c r="D50" s="61">
        <v>779</v>
      </c>
      <c r="E50" s="61">
        <v>2</v>
      </c>
      <c r="F50" s="61">
        <v>3</v>
      </c>
      <c r="G50" s="61">
        <v>6588</v>
      </c>
      <c r="H50" s="61">
        <v>11128</v>
      </c>
      <c r="I50" s="61">
        <v>202</v>
      </c>
      <c r="J50" s="61">
        <v>2370</v>
      </c>
      <c r="K50" s="61">
        <v>5834</v>
      </c>
      <c r="L50" s="61">
        <v>11644</v>
      </c>
      <c r="M50" s="61">
        <v>1575</v>
      </c>
      <c r="N50" s="61">
        <v>1509</v>
      </c>
      <c r="O50" s="61">
        <v>1828</v>
      </c>
      <c r="P50" s="60">
        <v>3378</v>
      </c>
      <c r="Q50" s="60">
        <v>2532</v>
      </c>
      <c r="R50" s="60">
        <v>1838</v>
      </c>
      <c r="S50" s="60">
        <v>4731</v>
      </c>
      <c r="T50" s="60">
        <v>206</v>
      </c>
      <c r="U50" s="60">
        <v>4652</v>
      </c>
      <c r="V50" s="60">
        <v>1219</v>
      </c>
      <c r="W50" s="60">
        <v>4653</v>
      </c>
    </row>
    <row r="51" spans="1:23" ht="13.5" customHeight="1">
      <c r="A51" s="64" t="s">
        <v>141</v>
      </c>
      <c r="B51" s="58">
        <v>29283</v>
      </c>
      <c r="C51" s="61">
        <v>660</v>
      </c>
      <c r="D51" s="61">
        <v>659</v>
      </c>
      <c r="E51" s="61">
        <v>1</v>
      </c>
      <c r="F51" s="61">
        <v>1</v>
      </c>
      <c r="G51" s="61">
        <v>2256</v>
      </c>
      <c r="H51" s="61">
        <v>4422</v>
      </c>
      <c r="I51" s="61">
        <v>152</v>
      </c>
      <c r="J51" s="61">
        <v>1179</v>
      </c>
      <c r="K51" s="61">
        <v>2271</v>
      </c>
      <c r="L51" s="61">
        <v>5119</v>
      </c>
      <c r="M51" s="61">
        <v>952</v>
      </c>
      <c r="N51" s="61">
        <v>578</v>
      </c>
      <c r="O51" s="61">
        <v>1019</v>
      </c>
      <c r="P51" s="60">
        <v>1346</v>
      </c>
      <c r="Q51" s="60">
        <v>884</v>
      </c>
      <c r="R51" s="60">
        <v>1278</v>
      </c>
      <c r="S51" s="60">
        <v>2891</v>
      </c>
      <c r="T51" s="60">
        <v>103</v>
      </c>
      <c r="U51" s="60">
        <v>1940</v>
      </c>
      <c r="V51" s="60">
        <v>961</v>
      </c>
      <c r="W51" s="60">
        <v>1270</v>
      </c>
    </row>
    <row r="52" spans="1:23" ht="13.5" customHeight="1">
      <c r="A52" s="64" t="s">
        <v>142</v>
      </c>
      <c r="B52" s="58">
        <v>47522</v>
      </c>
      <c r="C52" s="61">
        <v>560</v>
      </c>
      <c r="D52" s="61">
        <v>558</v>
      </c>
      <c r="E52" s="61">
        <v>5</v>
      </c>
      <c r="F52" s="61">
        <v>4</v>
      </c>
      <c r="G52" s="61">
        <v>3264</v>
      </c>
      <c r="H52" s="61">
        <v>9740</v>
      </c>
      <c r="I52" s="61">
        <v>234</v>
      </c>
      <c r="J52" s="61">
        <v>1083</v>
      </c>
      <c r="K52" s="61">
        <v>2967</v>
      </c>
      <c r="L52" s="61">
        <v>7557</v>
      </c>
      <c r="M52" s="61">
        <v>1013</v>
      </c>
      <c r="N52" s="61">
        <v>945</v>
      </c>
      <c r="O52" s="61">
        <v>1377</v>
      </c>
      <c r="P52" s="60">
        <v>2601</v>
      </c>
      <c r="Q52" s="60">
        <v>1914</v>
      </c>
      <c r="R52" s="60">
        <v>2204</v>
      </c>
      <c r="S52" s="60">
        <v>4521</v>
      </c>
      <c r="T52" s="60">
        <v>165</v>
      </c>
      <c r="U52" s="60">
        <v>2776</v>
      </c>
      <c r="V52" s="60">
        <v>1374</v>
      </c>
      <c r="W52" s="60">
        <v>3218</v>
      </c>
    </row>
    <row r="53" spans="1:23" ht="13.5" customHeight="1">
      <c r="A53" s="64" t="s">
        <v>143</v>
      </c>
      <c r="B53" s="58">
        <v>25811</v>
      </c>
      <c r="C53" s="61">
        <v>546</v>
      </c>
      <c r="D53" s="61">
        <v>545</v>
      </c>
      <c r="E53" s="61">
        <v>3</v>
      </c>
      <c r="F53" s="61">
        <v>1</v>
      </c>
      <c r="G53" s="61">
        <v>1854</v>
      </c>
      <c r="H53" s="61">
        <v>5055</v>
      </c>
      <c r="I53" s="61">
        <v>126</v>
      </c>
      <c r="J53" s="61">
        <v>522</v>
      </c>
      <c r="K53" s="61">
        <v>2183</v>
      </c>
      <c r="L53" s="61">
        <v>4547</v>
      </c>
      <c r="M53" s="61">
        <v>638</v>
      </c>
      <c r="N53" s="61">
        <v>412</v>
      </c>
      <c r="O53" s="61">
        <v>660</v>
      </c>
      <c r="P53" s="60">
        <v>1217</v>
      </c>
      <c r="Q53" s="60">
        <v>927</v>
      </c>
      <c r="R53" s="60">
        <v>920</v>
      </c>
      <c r="S53" s="60">
        <v>2069</v>
      </c>
      <c r="T53" s="60">
        <v>104</v>
      </c>
      <c r="U53" s="60">
        <v>1607</v>
      </c>
      <c r="V53" s="60">
        <v>915</v>
      </c>
      <c r="W53" s="60">
        <v>1505</v>
      </c>
    </row>
    <row r="54" spans="1:23" ht="13.5" customHeight="1">
      <c r="A54" s="64" t="s">
        <v>144</v>
      </c>
      <c r="B54" s="58">
        <v>34226</v>
      </c>
      <c r="C54" s="61">
        <v>314</v>
      </c>
      <c r="D54" s="61">
        <v>314</v>
      </c>
      <c r="E54" s="61">
        <v>2</v>
      </c>
      <c r="F54" s="61">
        <v>3</v>
      </c>
      <c r="G54" s="61">
        <v>2137</v>
      </c>
      <c r="H54" s="61">
        <v>6558</v>
      </c>
      <c r="I54" s="61">
        <v>152</v>
      </c>
      <c r="J54" s="61">
        <v>1035</v>
      </c>
      <c r="K54" s="61">
        <v>1957</v>
      </c>
      <c r="L54" s="61">
        <v>5379</v>
      </c>
      <c r="M54" s="61">
        <v>902</v>
      </c>
      <c r="N54" s="61">
        <v>818</v>
      </c>
      <c r="O54" s="61">
        <v>1107</v>
      </c>
      <c r="P54" s="60">
        <v>1969</v>
      </c>
      <c r="Q54" s="60">
        <v>1404</v>
      </c>
      <c r="R54" s="60">
        <v>1677</v>
      </c>
      <c r="S54" s="60">
        <v>3526</v>
      </c>
      <c r="T54" s="60">
        <v>101</v>
      </c>
      <c r="U54" s="60">
        <v>2068</v>
      </c>
      <c r="V54" s="60">
        <v>1031</v>
      </c>
      <c r="W54" s="60">
        <v>2086</v>
      </c>
    </row>
    <row r="55" spans="1:23" ht="13.5" customHeight="1">
      <c r="A55" s="64" t="s">
        <v>145</v>
      </c>
      <c r="B55" s="58">
        <v>27492</v>
      </c>
      <c r="C55" s="61">
        <v>718</v>
      </c>
      <c r="D55" s="61">
        <v>714</v>
      </c>
      <c r="E55" s="61">
        <v>1</v>
      </c>
      <c r="F55" s="61">
        <v>4</v>
      </c>
      <c r="G55" s="61">
        <v>2050</v>
      </c>
      <c r="H55" s="61">
        <v>6008</v>
      </c>
      <c r="I55" s="61">
        <v>110</v>
      </c>
      <c r="J55" s="61">
        <v>528</v>
      </c>
      <c r="K55" s="61">
        <v>1933</v>
      </c>
      <c r="L55" s="61">
        <v>3888</v>
      </c>
      <c r="M55" s="61">
        <v>507</v>
      </c>
      <c r="N55" s="61">
        <v>458</v>
      </c>
      <c r="O55" s="61">
        <v>714</v>
      </c>
      <c r="P55" s="60">
        <v>1251</v>
      </c>
      <c r="Q55" s="60">
        <v>1237</v>
      </c>
      <c r="R55" s="60">
        <v>1208</v>
      </c>
      <c r="S55" s="60">
        <v>2957</v>
      </c>
      <c r="T55" s="60">
        <v>129</v>
      </c>
      <c r="U55" s="60">
        <v>1438</v>
      </c>
      <c r="V55" s="60">
        <v>1077</v>
      </c>
      <c r="W55" s="60">
        <v>1276</v>
      </c>
    </row>
    <row r="56" spans="1:23" ht="13.5" customHeight="1">
      <c r="A56" s="67" t="s">
        <v>146</v>
      </c>
      <c r="B56" s="58">
        <v>32835</v>
      </c>
      <c r="C56" s="59">
        <v>580</v>
      </c>
      <c r="D56" s="59">
        <v>577</v>
      </c>
      <c r="E56" s="59">
        <v>2</v>
      </c>
      <c r="F56" s="59">
        <v>1</v>
      </c>
      <c r="G56" s="59">
        <v>2695</v>
      </c>
      <c r="H56" s="59">
        <v>5472</v>
      </c>
      <c r="I56" s="59">
        <v>136</v>
      </c>
      <c r="J56" s="59">
        <v>947</v>
      </c>
      <c r="K56" s="59">
        <v>2979</v>
      </c>
      <c r="L56" s="59">
        <v>5620</v>
      </c>
      <c r="M56" s="59">
        <v>737</v>
      </c>
      <c r="N56" s="59">
        <v>590</v>
      </c>
      <c r="O56" s="59">
        <v>895</v>
      </c>
      <c r="P56" s="60">
        <v>1427</v>
      </c>
      <c r="Q56" s="60">
        <v>1128</v>
      </c>
      <c r="R56" s="60">
        <v>1068</v>
      </c>
      <c r="S56" s="60">
        <v>2514</v>
      </c>
      <c r="T56" s="60">
        <v>118</v>
      </c>
      <c r="U56" s="60">
        <v>2184</v>
      </c>
      <c r="V56" s="60">
        <v>1012</v>
      </c>
      <c r="W56" s="60">
        <v>2730</v>
      </c>
    </row>
    <row r="57" spans="1:23" ht="13.5" customHeight="1" thickBot="1">
      <c r="A57" s="68" t="s">
        <v>147</v>
      </c>
      <c r="B57" s="105">
        <v>49501</v>
      </c>
      <c r="C57" s="69">
        <v>490</v>
      </c>
      <c r="D57" s="69">
        <v>489</v>
      </c>
      <c r="E57" s="69" t="s">
        <v>40</v>
      </c>
      <c r="F57" s="69" t="s">
        <v>40</v>
      </c>
      <c r="G57" s="69">
        <v>3660</v>
      </c>
      <c r="H57" s="69">
        <v>7931</v>
      </c>
      <c r="I57" s="69">
        <v>157</v>
      </c>
      <c r="J57" s="69">
        <v>2174</v>
      </c>
      <c r="K57" s="69">
        <v>2852</v>
      </c>
      <c r="L57" s="69">
        <v>8272</v>
      </c>
      <c r="M57" s="69">
        <v>1789</v>
      </c>
      <c r="N57" s="69">
        <v>1192</v>
      </c>
      <c r="O57" s="69">
        <v>1966</v>
      </c>
      <c r="P57" s="70">
        <v>2781</v>
      </c>
      <c r="Q57" s="70">
        <v>1751</v>
      </c>
      <c r="R57" s="70">
        <v>2070</v>
      </c>
      <c r="S57" s="70">
        <v>4084</v>
      </c>
      <c r="T57" s="70">
        <v>173</v>
      </c>
      <c r="U57" s="70">
        <v>3219</v>
      </c>
      <c r="V57" s="106">
        <v>1695</v>
      </c>
      <c r="W57" s="106">
        <v>3245</v>
      </c>
    </row>
    <row r="58" spans="1:23" ht="13.5">
      <c r="A58" s="7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P58" s="8"/>
      <c r="Q58" s="8"/>
      <c r="R58" s="8"/>
      <c r="S58" s="8"/>
      <c r="W58" s="4" t="s">
        <v>267</v>
      </c>
    </row>
  </sheetData>
  <sheetProtection/>
  <mergeCells count="3">
    <mergeCell ref="A4:A5"/>
    <mergeCell ref="B4:B5"/>
    <mergeCell ref="C4:D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9" width="7.125" style="2" customWidth="1"/>
    <col min="20" max="16384" width="9.00390625" style="2" customWidth="1"/>
  </cols>
  <sheetData>
    <row r="1" ht="13.5">
      <c r="A1" s="1"/>
    </row>
    <row r="2" spans="1:19" ht="18" thickBot="1">
      <c r="A2" s="3" t="s">
        <v>197</v>
      </c>
      <c r="L2" s="4"/>
      <c r="S2" s="4" t="s">
        <v>148</v>
      </c>
    </row>
    <row r="3" spans="1:19" ht="21" customHeight="1" thickBot="1">
      <c r="A3" s="145" t="s">
        <v>31</v>
      </c>
      <c r="B3" s="143" t="s">
        <v>63</v>
      </c>
      <c r="C3" s="144"/>
      <c r="D3" s="157"/>
      <c r="E3" s="143" t="s">
        <v>149</v>
      </c>
      <c r="F3" s="144"/>
      <c r="G3" s="157"/>
      <c r="H3" s="143" t="s">
        <v>150</v>
      </c>
      <c r="I3" s="144"/>
      <c r="J3" s="144"/>
      <c r="K3" s="143" t="s">
        <v>151</v>
      </c>
      <c r="L3" s="144"/>
      <c r="M3" s="157"/>
      <c r="N3" s="143" t="s">
        <v>152</v>
      </c>
      <c r="O3" s="144"/>
      <c r="P3" s="157"/>
      <c r="Q3" s="143" t="s">
        <v>153</v>
      </c>
      <c r="R3" s="144"/>
      <c r="S3" s="144"/>
    </row>
    <row r="4" spans="1:19" ht="21" customHeight="1" thickBot="1">
      <c r="A4" s="146"/>
      <c r="B4" s="6" t="s">
        <v>61</v>
      </c>
      <c r="C4" s="6" t="s">
        <v>93</v>
      </c>
      <c r="D4" s="6" t="s">
        <v>94</v>
      </c>
      <c r="E4" s="42" t="s">
        <v>61</v>
      </c>
      <c r="F4" s="6" t="s">
        <v>93</v>
      </c>
      <c r="G4" s="42" t="s">
        <v>94</v>
      </c>
      <c r="H4" s="42" t="s">
        <v>61</v>
      </c>
      <c r="I4" s="42" t="s">
        <v>93</v>
      </c>
      <c r="J4" s="42" t="s">
        <v>94</v>
      </c>
      <c r="K4" s="6" t="s">
        <v>61</v>
      </c>
      <c r="L4" s="6" t="s">
        <v>93</v>
      </c>
      <c r="M4" s="6" t="s">
        <v>94</v>
      </c>
      <c r="N4" s="10" t="s">
        <v>61</v>
      </c>
      <c r="O4" s="6" t="s">
        <v>93</v>
      </c>
      <c r="P4" s="42" t="s">
        <v>94</v>
      </c>
      <c r="Q4" s="6" t="s">
        <v>61</v>
      </c>
      <c r="R4" s="42" t="s">
        <v>93</v>
      </c>
      <c r="S4" s="42" t="s">
        <v>94</v>
      </c>
    </row>
    <row r="5" spans="1:19" ht="16.5" customHeight="1">
      <c r="A5" s="47" t="s">
        <v>345</v>
      </c>
      <c r="B5" s="45">
        <v>2569</v>
      </c>
      <c r="C5" s="18">
        <v>1809</v>
      </c>
      <c r="D5" s="18">
        <v>760</v>
      </c>
      <c r="E5" s="72">
        <v>370</v>
      </c>
      <c r="F5" s="18">
        <v>221</v>
      </c>
      <c r="G5" s="18">
        <v>149</v>
      </c>
      <c r="H5" s="51">
        <v>1102</v>
      </c>
      <c r="I5" s="18">
        <v>770</v>
      </c>
      <c r="J5" s="18">
        <v>332</v>
      </c>
      <c r="K5" s="51">
        <v>819</v>
      </c>
      <c r="L5" s="18">
        <v>608</v>
      </c>
      <c r="M5" s="18">
        <v>211</v>
      </c>
      <c r="N5" s="51">
        <v>235</v>
      </c>
      <c r="O5" s="18">
        <v>185</v>
      </c>
      <c r="P5" s="18">
        <v>50</v>
      </c>
      <c r="Q5" s="51">
        <v>43</v>
      </c>
      <c r="R5" s="18">
        <v>25</v>
      </c>
      <c r="S5" s="18">
        <v>18</v>
      </c>
    </row>
    <row r="6" spans="1:19" ht="16.5" customHeight="1">
      <c r="A6" s="73" t="s">
        <v>346</v>
      </c>
      <c r="B6" s="45">
        <v>2626</v>
      </c>
      <c r="C6" s="18">
        <v>1849</v>
      </c>
      <c r="D6" s="18">
        <v>777</v>
      </c>
      <c r="E6" s="72">
        <v>398</v>
      </c>
      <c r="F6" s="18">
        <v>235</v>
      </c>
      <c r="G6" s="18">
        <v>163</v>
      </c>
      <c r="H6" s="51">
        <v>1046</v>
      </c>
      <c r="I6" s="18">
        <v>736</v>
      </c>
      <c r="J6" s="18">
        <v>310</v>
      </c>
      <c r="K6" s="51">
        <v>876</v>
      </c>
      <c r="L6" s="18">
        <v>647</v>
      </c>
      <c r="M6" s="18">
        <v>229</v>
      </c>
      <c r="N6" s="51">
        <v>252</v>
      </c>
      <c r="O6" s="18">
        <v>196</v>
      </c>
      <c r="P6" s="18">
        <v>56</v>
      </c>
      <c r="Q6" s="51">
        <v>54</v>
      </c>
      <c r="R6" s="18">
        <v>35</v>
      </c>
      <c r="S6" s="18">
        <v>19</v>
      </c>
    </row>
    <row r="7" spans="1:19" ht="16.5" customHeight="1">
      <c r="A7" s="73" t="s">
        <v>347</v>
      </c>
      <c r="B7" s="45">
        <v>2707</v>
      </c>
      <c r="C7" s="18">
        <v>1891</v>
      </c>
      <c r="D7" s="18">
        <v>816</v>
      </c>
      <c r="E7" s="72">
        <v>377</v>
      </c>
      <c r="F7" s="18">
        <v>228</v>
      </c>
      <c r="G7" s="18">
        <v>149</v>
      </c>
      <c r="H7" s="51">
        <v>1029</v>
      </c>
      <c r="I7" s="18">
        <v>697</v>
      </c>
      <c r="J7" s="18">
        <v>332</v>
      </c>
      <c r="K7" s="51">
        <v>954</v>
      </c>
      <c r="L7" s="18">
        <v>700</v>
      </c>
      <c r="M7" s="18">
        <v>254</v>
      </c>
      <c r="N7" s="51">
        <v>292</v>
      </c>
      <c r="O7" s="18">
        <v>231</v>
      </c>
      <c r="P7" s="18">
        <v>61</v>
      </c>
      <c r="Q7" s="51">
        <v>55</v>
      </c>
      <c r="R7" s="18">
        <v>35</v>
      </c>
      <c r="S7" s="18">
        <v>20</v>
      </c>
    </row>
    <row r="8" spans="1:19" ht="16.5" customHeight="1">
      <c r="A8" s="73" t="s">
        <v>348</v>
      </c>
      <c r="B8" s="45">
        <v>2542</v>
      </c>
      <c r="C8" s="18">
        <v>1791</v>
      </c>
      <c r="D8" s="18">
        <v>751</v>
      </c>
      <c r="E8" s="72">
        <v>268</v>
      </c>
      <c r="F8" s="18">
        <v>167</v>
      </c>
      <c r="G8" s="18">
        <v>101</v>
      </c>
      <c r="H8" s="51">
        <v>908</v>
      </c>
      <c r="I8" s="18">
        <v>612</v>
      </c>
      <c r="J8" s="18">
        <v>296</v>
      </c>
      <c r="K8" s="51">
        <v>994</v>
      </c>
      <c r="L8" s="18">
        <v>735</v>
      </c>
      <c r="M8" s="18">
        <v>259</v>
      </c>
      <c r="N8" s="51">
        <v>306</v>
      </c>
      <c r="O8" s="18">
        <v>231</v>
      </c>
      <c r="P8" s="18">
        <v>75</v>
      </c>
      <c r="Q8" s="51">
        <v>66</v>
      </c>
      <c r="R8" s="18">
        <v>46</v>
      </c>
      <c r="S8" s="18">
        <v>20</v>
      </c>
    </row>
    <row r="9" spans="1:19" ht="16.5" customHeight="1" thickBot="1">
      <c r="A9" s="38" t="s">
        <v>349</v>
      </c>
      <c r="B9" s="46">
        <v>2459</v>
      </c>
      <c r="C9" s="44">
        <v>1718</v>
      </c>
      <c r="D9" s="44">
        <v>741</v>
      </c>
      <c r="E9" s="74">
        <v>196</v>
      </c>
      <c r="F9" s="44">
        <v>112</v>
      </c>
      <c r="G9" s="44">
        <v>84</v>
      </c>
      <c r="H9" s="87">
        <v>856</v>
      </c>
      <c r="I9" s="44">
        <v>566</v>
      </c>
      <c r="J9" s="44">
        <v>290</v>
      </c>
      <c r="K9" s="87">
        <v>1017</v>
      </c>
      <c r="L9" s="44">
        <v>748</v>
      </c>
      <c r="M9" s="44">
        <v>269</v>
      </c>
      <c r="N9" s="87">
        <v>311</v>
      </c>
      <c r="O9" s="44">
        <v>235</v>
      </c>
      <c r="P9" s="44">
        <v>76</v>
      </c>
      <c r="Q9" s="87">
        <v>79</v>
      </c>
      <c r="R9" s="44">
        <v>57</v>
      </c>
      <c r="S9" s="44">
        <v>22</v>
      </c>
    </row>
    <row r="10" spans="1:20" ht="13.5">
      <c r="A10" s="75"/>
      <c r="B10" s="75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8"/>
      <c r="N10" s="8"/>
      <c r="O10" s="8"/>
      <c r="P10" s="8"/>
      <c r="Q10" s="8"/>
      <c r="R10" s="8"/>
      <c r="S10" s="93" t="s">
        <v>281</v>
      </c>
      <c r="T10" s="8"/>
    </row>
    <row r="11" ht="13.5">
      <c r="A11" s="1"/>
    </row>
    <row r="12" ht="13.5">
      <c r="A12" s="1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8.625" style="2" customWidth="1"/>
    <col min="3" max="8" width="7.625" style="2" customWidth="1"/>
    <col min="9" max="9" width="10.125" style="2" customWidth="1"/>
    <col min="10" max="18" width="7.625" style="2" customWidth="1"/>
    <col min="19" max="19" width="10.125" style="2" customWidth="1"/>
    <col min="20" max="20" width="13.875" style="2" customWidth="1"/>
    <col min="21" max="21" width="17.625" style="2" customWidth="1"/>
    <col min="22" max="22" width="7.625" style="2" customWidth="1"/>
    <col min="23" max="16384" width="9.00390625" style="2" customWidth="1"/>
  </cols>
  <sheetData>
    <row r="1" ht="13.5">
      <c r="A1" s="1"/>
    </row>
    <row r="2" spans="1:22" ht="18" thickBot="1">
      <c r="A2" s="3" t="s">
        <v>198</v>
      </c>
      <c r="L2" s="4"/>
      <c r="V2" s="4" t="s">
        <v>148</v>
      </c>
    </row>
    <row r="3" spans="1:22" ht="21" customHeight="1" thickBot="1">
      <c r="A3" s="169" t="s">
        <v>31</v>
      </c>
      <c r="B3" s="176" t="s">
        <v>32</v>
      </c>
      <c r="C3" s="168" t="s">
        <v>199</v>
      </c>
      <c r="D3" s="149"/>
      <c r="E3" s="149"/>
      <c r="F3" s="149"/>
      <c r="G3" s="150"/>
      <c r="H3" s="168" t="s">
        <v>200</v>
      </c>
      <c r="I3" s="150"/>
      <c r="J3" s="168" t="s">
        <v>201</v>
      </c>
      <c r="K3" s="149"/>
      <c r="L3" s="149"/>
      <c r="M3" s="168" t="s">
        <v>154</v>
      </c>
      <c r="N3" s="150"/>
      <c r="O3" s="168" t="s">
        <v>155</v>
      </c>
      <c r="P3" s="150"/>
      <c r="Q3" s="168" t="s">
        <v>156</v>
      </c>
      <c r="R3" s="150"/>
      <c r="S3" s="168" t="s">
        <v>157</v>
      </c>
      <c r="T3" s="149"/>
      <c r="U3" s="150"/>
      <c r="V3" s="126" t="s">
        <v>158</v>
      </c>
    </row>
    <row r="4" spans="1:22" ht="14.25" thickBot="1">
      <c r="A4" s="170"/>
      <c r="B4" s="177"/>
      <c r="C4" s="140" t="s">
        <v>351</v>
      </c>
      <c r="D4" s="126" t="s">
        <v>352</v>
      </c>
      <c r="E4" s="126" t="s">
        <v>353</v>
      </c>
      <c r="F4" s="126" t="s">
        <v>354</v>
      </c>
      <c r="G4" s="126" t="s">
        <v>355</v>
      </c>
      <c r="H4" s="126" t="s">
        <v>202</v>
      </c>
      <c r="I4" s="126" t="s">
        <v>203</v>
      </c>
      <c r="J4" s="126" t="s">
        <v>204</v>
      </c>
      <c r="K4" s="140" t="s">
        <v>205</v>
      </c>
      <c r="L4" s="126" t="s">
        <v>159</v>
      </c>
      <c r="M4" s="140" t="s">
        <v>206</v>
      </c>
      <c r="N4" s="126" t="s">
        <v>207</v>
      </c>
      <c r="O4" s="140" t="s">
        <v>208</v>
      </c>
      <c r="P4" s="126" t="s">
        <v>209</v>
      </c>
      <c r="Q4" s="126" t="s">
        <v>210</v>
      </c>
      <c r="R4" s="126" t="s">
        <v>211</v>
      </c>
      <c r="S4" s="126" t="s">
        <v>212</v>
      </c>
      <c r="T4" s="126" t="s">
        <v>291</v>
      </c>
      <c r="U4" s="126" t="s">
        <v>292</v>
      </c>
      <c r="V4" s="126" t="s">
        <v>158</v>
      </c>
    </row>
    <row r="5" spans="1:22" ht="16.5" customHeight="1">
      <c r="A5" s="47" t="s">
        <v>345</v>
      </c>
      <c r="B5" s="45">
        <v>147702</v>
      </c>
      <c r="C5" s="15">
        <v>1274</v>
      </c>
      <c r="D5" s="14">
        <v>43</v>
      </c>
      <c r="E5" s="14">
        <v>68</v>
      </c>
      <c r="F5" s="14">
        <v>1130</v>
      </c>
      <c r="G5" s="14">
        <v>178</v>
      </c>
      <c r="H5" s="15">
        <v>5960</v>
      </c>
      <c r="I5" s="15">
        <v>3525</v>
      </c>
      <c r="J5" s="15">
        <v>1364</v>
      </c>
      <c r="K5" s="15">
        <v>535</v>
      </c>
      <c r="L5" s="14" t="s">
        <v>40</v>
      </c>
      <c r="M5" s="15">
        <v>40634</v>
      </c>
      <c r="N5" s="15">
        <v>1103</v>
      </c>
      <c r="O5" s="15">
        <v>1562</v>
      </c>
      <c r="P5" s="18">
        <v>1604</v>
      </c>
      <c r="Q5" s="15">
        <v>17266</v>
      </c>
      <c r="R5" s="15">
        <v>57984</v>
      </c>
      <c r="S5" s="15">
        <v>7899</v>
      </c>
      <c r="T5" s="15">
        <v>5025</v>
      </c>
      <c r="U5" s="14">
        <v>501</v>
      </c>
      <c r="V5" s="14">
        <v>47</v>
      </c>
    </row>
    <row r="6" spans="1:22" ht="16.5" customHeight="1">
      <c r="A6" s="47" t="s">
        <v>218</v>
      </c>
      <c r="B6" s="45">
        <v>145982</v>
      </c>
      <c r="C6" s="15">
        <v>1583</v>
      </c>
      <c r="D6" s="14">
        <v>37</v>
      </c>
      <c r="E6" s="14">
        <v>77</v>
      </c>
      <c r="F6" s="14">
        <v>1165</v>
      </c>
      <c r="G6" s="14">
        <v>141</v>
      </c>
      <c r="H6" s="15">
        <v>6470</v>
      </c>
      <c r="I6" s="15">
        <v>3803</v>
      </c>
      <c r="J6" s="15">
        <v>1309</v>
      </c>
      <c r="K6" s="15">
        <v>481</v>
      </c>
      <c r="L6" s="14">
        <v>3</v>
      </c>
      <c r="M6" s="15">
        <v>43431</v>
      </c>
      <c r="N6" s="15">
        <v>869</v>
      </c>
      <c r="O6" s="15">
        <v>1602</v>
      </c>
      <c r="P6" s="15">
        <v>1121</v>
      </c>
      <c r="Q6" s="15">
        <v>16683</v>
      </c>
      <c r="R6" s="15">
        <v>52639</v>
      </c>
      <c r="S6" s="15">
        <v>9432</v>
      </c>
      <c r="T6" s="15">
        <v>4792</v>
      </c>
      <c r="U6" s="14">
        <v>342</v>
      </c>
      <c r="V6" s="14">
        <v>2</v>
      </c>
    </row>
    <row r="7" spans="1:22" ht="16.5" customHeight="1">
      <c r="A7" s="30" t="s">
        <v>219</v>
      </c>
      <c r="B7" s="45">
        <v>163407</v>
      </c>
      <c r="C7" s="15">
        <v>1542</v>
      </c>
      <c r="D7" s="14" t="s">
        <v>40</v>
      </c>
      <c r="E7" s="14">
        <v>48</v>
      </c>
      <c r="F7" s="14">
        <v>1024</v>
      </c>
      <c r="G7" s="14">
        <v>116</v>
      </c>
      <c r="H7" s="15">
        <v>6853</v>
      </c>
      <c r="I7" s="15">
        <v>3183</v>
      </c>
      <c r="J7" s="15">
        <v>1093</v>
      </c>
      <c r="K7" s="15">
        <v>504</v>
      </c>
      <c r="L7" s="14" t="s">
        <v>40</v>
      </c>
      <c r="M7" s="15">
        <v>62446</v>
      </c>
      <c r="N7" s="15">
        <v>685</v>
      </c>
      <c r="O7" s="15">
        <v>1213</v>
      </c>
      <c r="P7" s="15">
        <v>989</v>
      </c>
      <c r="Q7" s="15">
        <v>18489</v>
      </c>
      <c r="R7" s="15">
        <v>52262</v>
      </c>
      <c r="S7" s="15">
        <v>7710</v>
      </c>
      <c r="T7" s="15">
        <v>4527</v>
      </c>
      <c r="U7" s="14">
        <v>723</v>
      </c>
      <c r="V7" s="14" t="s">
        <v>40</v>
      </c>
    </row>
    <row r="8" spans="1:22" ht="16.5" customHeight="1">
      <c r="A8" s="30" t="s">
        <v>282</v>
      </c>
      <c r="B8" s="45">
        <v>130866</v>
      </c>
      <c r="C8" s="15">
        <v>1554</v>
      </c>
      <c r="D8" s="14" t="s">
        <v>40</v>
      </c>
      <c r="E8" s="14">
        <v>1</v>
      </c>
      <c r="F8" s="14">
        <v>962</v>
      </c>
      <c r="G8" s="14">
        <v>16</v>
      </c>
      <c r="H8" s="15">
        <v>5926</v>
      </c>
      <c r="I8" s="15">
        <v>41</v>
      </c>
      <c r="J8" s="15">
        <v>437</v>
      </c>
      <c r="K8" s="15">
        <v>265</v>
      </c>
      <c r="L8" s="14">
        <v>98</v>
      </c>
      <c r="M8" s="15">
        <v>57039</v>
      </c>
      <c r="N8" s="15">
        <v>323</v>
      </c>
      <c r="O8" s="15">
        <v>799</v>
      </c>
      <c r="P8" s="15">
        <v>1055</v>
      </c>
      <c r="Q8" s="15">
        <v>18345</v>
      </c>
      <c r="R8" s="15">
        <v>32947</v>
      </c>
      <c r="S8" s="15">
        <v>6995</v>
      </c>
      <c r="T8" s="15">
        <v>3640</v>
      </c>
      <c r="U8" s="14">
        <v>423</v>
      </c>
      <c r="V8" s="14" t="s">
        <v>40</v>
      </c>
    </row>
    <row r="9" spans="1:22" ht="16.5" customHeight="1" thickBot="1">
      <c r="A9" s="54" t="s">
        <v>350</v>
      </c>
      <c r="B9" s="46">
        <v>126794</v>
      </c>
      <c r="C9" s="40">
        <v>1439</v>
      </c>
      <c r="D9" s="21">
        <v>1</v>
      </c>
      <c r="E9" s="21">
        <v>930</v>
      </c>
      <c r="F9" s="21" t="s">
        <v>40</v>
      </c>
      <c r="G9" s="21" t="s">
        <v>40</v>
      </c>
      <c r="H9" s="40">
        <v>5935</v>
      </c>
      <c r="I9" s="40">
        <v>124</v>
      </c>
      <c r="J9" s="40">
        <v>180</v>
      </c>
      <c r="K9" s="40">
        <v>172</v>
      </c>
      <c r="L9" s="21">
        <v>38</v>
      </c>
      <c r="M9" s="40">
        <v>54355</v>
      </c>
      <c r="N9" s="40">
        <v>178</v>
      </c>
      <c r="O9" s="40">
        <v>145</v>
      </c>
      <c r="P9" s="40">
        <v>977</v>
      </c>
      <c r="Q9" s="40">
        <v>19175</v>
      </c>
      <c r="R9" s="40">
        <v>31269</v>
      </c>
      <c r="S9" s="40">
        <v>7815</v>
      </c>
      <c r="T9" s="40">
        <v>3252</v>
      </c>
      <c r="U9" s="21">
        <v>795</v>
      </c>
      <c r="V9" s="21">
        <v>14</v>
      </c>
    </row>
    <row r="10" spans="1:22" ht="13.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V10" s="93" t="s">
        <v>281</v>
      </c>
    </row>
    <row r="11" ht="13.5">
      <c r="A11" s="1"/>
    </row>
    <row r="12" ht="13.5">
      <c r="A12" s="1"/>
    </row>
  </sheetData>
  <sheetProtection/>
  <mergeCells count="9">
    <mergeCell ref="A3:A4"/>
    <mergeCell ref="B3:B4"/>
    <mergeCell ref="C3:G3"/>
    <mergeCell ref="H3:I3"/>
    <mergeCell ref="S3:U3"/>
    <mergeCell ref="J3:L3"/>
    <mergeCell ref="M3:N3"/>
    <mergeCell ref="O3:P3"/>
    <mergeCell ref="Q3:R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7.625" style="0" customWidth="1"/>
    <col min="3" max="3" width="10.25390625" style="0" bestFit="1" customWidth="1"/>
    <col min="4" max="6" width="7.75390625" style="0" bestFit="1" customWidth="1"/>
    <col min="7" max="8" width="6.875" style="0" bestFit="1" customWidth="1"/>
    <col min="9" max="11" width="6.75390625" style="0" bestFit="1" customWidth="1"/>
    <col min="12" max="12" width="7.75390625" style="0" customWidth="1"/>
  </cols>
  <sheetData>
    <row r="1" spans="1:1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thickBot="1">
      <c r="A2" s="3" t="s">
        <v>166</v>
      </c>
      <c r="B2" s="2"/>
      <c r="C2" s="2"/>
      <c r="D2" s="2"/>
      <c r="E2" s="2"/>
      <c r="F2" s="2"/>
      <c r="G2" s="2"/>
      <c r="H2" s="2"/>
      <c r="I2" s="2"/>
      <c r="J2" s="2"/>
      <c r="K2" s="4" t="s">
        <v>215</v>
      </c>
      <c r="L2" s="2"/>
    </row>
    <row r="3" spans="1:12" ht="24" customHeight="1" thickBot="1">
      <c r="A3" s="145" t="s">
        <v>31</v>
      </c>
      <c r="B3" s="141" t="s">
        <v>1</v>
      </c>
      <c r="C3" s="141" t="s">
        <v>286</v>
      </c>
      <c r="D3" s="141" t="s">
        <v>2</v>
      </c>
      <c r="E3" s="143" t="s">
        <v>3</v>
      </c>
      <c r="F3" s="144"/>
      <c r="G3" s="144"/>
      <c r="H3" s="144"/>
      <c r="I3" s="144"/>
      <c r="J3" s="144"/>
      <c r="K3" s="144"/>
      <c r="L3" s="8"/>
    </row>
    <row r="4" spans="1:12" ht="24" customHeight="1" thickBot="1">
      <c r="A4" s="146"/>
      <c r="B4" s="142"/>
      <c r="C4" s="142"/>
      <c r="D4" s="142"/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37</v>
      </c>
      <c r="K4" s="6" t="s">
        <v>38</v>
      </c>
      <c r="L4" s="8"/>
    </row>
    <row r="5" spans="1:12" ht="13.5">
      <c r="A5" s="178" t="s">
        <v>293</v>
      </c>
      <c r="B5" s="179">
        <v>27</v>
      </c>
      <c r="C5" s="180">
        <v>388</v>
      </c>
      <c r="D5" s="181">
        <v>1984</v>
      </c>
      <c r="E5" s="181">
        <v>2145</v>
      </c>
      <c r="F5" s="180">
        <v>166</v>
      </c>
      <c r="G5" s="180">
        <v>323</v>
      </c>
      <c r="H5" s="180">
        <v>373</v>
      </c>
      <c r="I5" s="180">
        <v>431</v>
      </c>
      <c r="J5" s="180">
        <v>439</v>
      </c>
      <c r="K5" s="180">
        <v>413</v>
      </c>
      <c r="L5" s="17"/>
    </row>
    <row r="6" spans="1:12" ht="13.5">
      <c r="A6" s="182" t="s">
        <v>298</v>
      </c>
      <c r="B6" s="179">
        <v>28</v>
      </c>
      <c r="C6" s="180">
        <v>421</v>
      </c>
      <c r="D6" s="181">
        <v>2140</v>
      </c>
      <c r="E6" s="181">
        <v>2319</v>
      </c>
      <c r="F6" s="180">
        <v>180</v>
      </c>
      <c r="G6" s="180">
        <v>364</v>
      </c>
      <c r="H6" s="180">
        <v>421</v>
      </c>
      <c r="I6" s="180">
        <v>456</v>
      </c>
      <c r="J6" s="180">
        <v>470</v>
      </c>
      <c r="K6" s="180">
        <v>428</v>
      </c>
      <c r="L6" s="17"/>
    </row>
    <row r="7" spans="1:12" ht="13.5">
      <c r="A7" s="182" t="s">
        <v>299</v>
      </c>
      <c r="B7" s="179">
        <v>32</v>
      </c>
      <c r="C7" s="180">
        <v>456</v>
      </c>
      <c r="D7" s="181">
        <v>2390</v>
      </c>
      <c r="E7" s="181">
        <v>2559</v>
      </c>
      <c r="F7" s="180">
        <v>225</v>
      </c>
      <c r="G7" s="180">
        <v>408</v>
      </c>
      <c r="H7" s="180">
        <v>455</v>
      </c>
      <c r="I7" s="180">
        <v>520</v>
      </c>
      <c r="J7" s="180">
        <v>475</v>
      </c>
      <c r="K7" s="180">
        <v>476</v>
      </c>
      <c r="L7" s="17"/>
    </row>
    <row r="8" spans="1:12" ht="13.5">
      <c r="A8" s="182" t="s">
        <v>300</v>
      </c>
      <c r="B8" s="179">
        <v>33</v>
      </c>
      <c r="C8" s="180">
        <v>454</v>
      </c>
      <c r="D8" s="181">
        <v>2460</v>
      </c>
      <c r="E8" s="181">
        <v>2655</v>
      </c>
      <c r="F8" s="180">
        <v>211</v>
      </c>
      <c r="G8" s="180">
        <v>431</v>
      </c>
      <c r="H8" s="180">
        <v>482</v>
      </c>
      <c r="I8" s="180">
        <v>521</v>
      </c>
      <c r="J8" s="180">
        <v>530</v>
      </c>
      <c r="K8" s="180">
        <v>480</v>
      </c>
      <c r="L8" s="17"/>
    </row>
    <row r="9" spans="1:12" ht="14.25" thickBot="1">
      <c r="A9" s="183" t="s">
        <v>301</v>
      </c>
      <c r="B9" s="184">
        <v>36</v>
      </c>
      <c r="C9" s="185">
        <v>496</v>
      </c>
      <c r="D9" s="186">
        <v>2600</v>
      </c>
      <c r="E9" s="187">
        <v>2877</v>
      </c>
      <c r="F9" s="185">
        <v>263</v>
      </c>
      <c r="G9" s="185">
        <v>475</v>
      </c>
      <c r="H9" s="185">
        <v>513</v>
      </c>
      <c r="I9" s="185">
        <v>548</v>
      </c>
      <c r="J9" s="185">
        <v>537</v>
      </c>
      <c r="K9" s="185">
        <v>541</v>
      </c>
      <c r="L9" s="17"/>
    </row>
    <row r="10" spans="1:12" ht="13.5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90" t="s">
        <v>297</v>
      </c>
      <c r="L10" s="2"/>
    </row>
    <row r="11" spans="1:12" ht="13.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heetProtection/>
  <mergeCells count="5">
    <mergeCell ref="D3:D4"/>
    <mergeCell ref="E3:K3"/>
    <mergeCell ref="A3:A4"/>
    <mergeCell ref="B3:B4"/>
    <mergeCell ref="C3:C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9" width="7.625" style="0" customWidth="1"/>
    <col min="10" max="11" width="6.75390625" style="0" bestFit="1" customWidth="1"/>
    <col min="12" max="12" width="7.75390625" style="0" customWidth="1"/>
  </cols>
  <sheetData>
    <row r="2" spans="1:12" ht="18" thickBot="1">
      <c r="A2" s="27" t="s">
        <v>167</v>
      </c>
      <c r="B2" s="28"/>
      <c r="C2" s="28"/>
      <c r="D2" s="2"/>
      <c r="E2" s="2"/>
      <c r="F2" s="2"/>
      <c r="G2" s="2"/>
      <c r="H2" s="2"/>
      <c r="I2" s="4" t="s">
        <v>215</v>
      </c>
      <c r="J2" s="2"/>
      <c r="L2" s="8"/>
    </row>
    <row r="3" spans="1:9" ht="24" customHeight="1" thickBot="1">
      <c r="A3" s="191" t="s">
        <v>0</v>
      </c>
      <c r="B3" s="192" t="s">
        <v>302</v>
      </c>
      <c r="C3" s="193" t="s">
        <v>39</v>
      </c>
      <c r="D3" s="194"/>
      <c r="E3" s="194"/>
      <c r="F3" s="194"/>
      <c r="G3" s="194"/>
      <c r="H3" s="194"/>
      <c r="I3" s="194"/>
    </row>
    <row r="4" spans="1:9" ht="24" customHeight="1" thickBot="1">
      <c r="A4" s="195"/>
      <c r="B4" s="196"/>
      <c r="C4" s="197" t="s">
        <v>32</v>
      </c>
      <c r="D4" s="197" t="s">
        <v>303</v>
      </c>
      <c r="E4" s="118" t="s">
        <v>304</v>
      </c>
      <c r="F4" s="118" t="s">
        <v>305</v>
      </c>
      <c r="G4" s="118" t="s">
        <v>306</v>
      </c>
      <c r="H4" s="197" t="s">
        <v>307</v>
      </c>
      <c r="I4" s="197" t="s">
        <v>308</v>
      </c>
    </row>
    <row r="5" spans="1:9" ht="13.5">
      <c r="A5" s="198" t="s">
        <v>309</v>
      </c>
      <c r="B5" s="199">
        <v>15</v>
      </c>
      <c r="C5" s="200">
        <v>125</v>
      </c>
      <c r="D5" s="199">
        <v>16</v>
      </c>
      <c r="E5" s="201">
        <v>59</v>
      </c>
      <c r="F5" s="201">
        <v>50</v>
      </c>
      <c r="G5" s="201" t="s">
        <v>40</v>
      </c>
      <c r="H5" s="201" t="s">
        <v>40</v>
      </c>
      <c r="I5" s="201" t="s">
        <v>40</v>
      </c>
    </row>
    <row r="6" spans="1:9" ht="13.5">
      <c r="A6" s="202" t="s">
        <v>310</v>
      </c>
      <c r="B6" s="199">
        <v>15</v>
      </c>
      <c r="C6" s="200">
        <v>141</v>
      </c>
      <c r="D6" s="199">
        <v>21</v>
      </c>
      <c r="E6" s="201">
        <v>57</v>
      </c>
      <c r="F6" s="201">
        <v>63</v>
      </c>
      <c r="G6" s="201" t="s">
        <v>40</v>
      </c>
      <c r="H6" s="201" t="s">
        <v>40</v>
      </c>
      <c r="I6" s="201" t="s">
        <v>40</v>
      </c>
    </row>
    <row r="7" spans="1:9" ht="13.5">
      <c r="A7" s="202" t="s">
        <v>311</v>
      </c>
      <c r="B7" s="199">
        <v>16</v>
      </c>
      <c r="C7" s="200">
        <v>157</v>
      </c>
      <c r="D7" s="199">
        <v>27</v>
      </c>
      <c r="E7" s="201">
        <v>70</v>
      </c>
      <c r="F7" s="201">
        <v>60</v>
      </c>
      <c r="G7" s="201" t="s">
        <v>40</v>
      </c>
      <c r="H7" s="201" t="s">
        <v>40</v>
      </c>
      <c r="I7" s="201" t="s">
        <v>40</v>
      </c>
    </row>
    <row r="8" spans="1:9" ht="13.5">
      <c r="A8" s="202" t="s">
        <v>312</v>
      </c>
      <c r="B8" s="199">
        <v>18</v>
      </c>
      <c r="C8" s="200">
        <v>153</v>
      </c>
      <c r="D8" s="199">
        <v>26</v>
      </c>
      <c r="E8" s="201">
        <v>58</v>
      </c>
      <c r="F8" s="201">
        <v>69</v>
      </c>
      <c r="G8" s="201" t="s">
        <v>40</v>
      </c>
      <c r="H8" s="201" t="s">
        <v>40</v>
      </c>
      <c r="I8" s="201" t="s">
        <v>40</v>
      </c>
    </row>
    <row r="9" spans="1:9" ht="13.5">
      <c r="A9" s="202" t="s">
        <v>313</v>
      </c>
      <c r="B9" s="199">
        <v>18</v>
      </c>
      <c r="C9" s="200">
        <v>205</v>
      </c>
      <c r="D9" s="199">
        <v>45</v>
      </c>
      <c r="E9" s="201">
        <v>82</v>
      </c>
      <c r="F9" s="201">
        <v>78</v>
      </c>
      <c r="G9" s="201" t="s">
        <v>40</v>
      </c>
      <c r="H9" s="201" t="s">
        <v>40</v>
      </c>
      <c r="I9" s="201" t="s">
        <v>40</v>
      </c>
    </row>
    <row r="10" spans="1:9" ht="13.5">
      <c r="A10" s="202" t="s">
        <v>314</v>
      </c>
      <c r="B10" s="203">
        <v>18</v>
      </c>
      <c r="C10" s="180">
        <v>220</v>
      </c>
      <c r="D10" s="199">
        <v>32</v>
      </c>
      <c r="E10" s="201">
        <v>97</v>
      </c>
      <c r="F10" s="201">
        <v>91</v>
      </c>
      <c r="G10" s="201" t="s">
        <v>40</v>
      </c>
      <c r="H10" s="201" t="s">
        <v>40</v>
      </c>
      <c r="I10" s="201" t="s">
        <v>40</v>
      </c>
    </row>
    <row r="11" spans="1:10" ht="14.25" thickBot="1">
      <c r="A11" s="204" t="s">
        <v>315</v>
      </c>
      <c r="B11" s="184">
        <v>18</v>
      </c>
      <c r="C11" s="205">
        <v>217</v>
      </c>
      <c r="D11" s="185">
        <v>38</v>
      </c>
      <c r="E11" s="206">
        <v>85</v>
      </c>
      <c r="F11" s="206">
        <v>94</v>
      </c>
      <c r="G11" s="206" t="s">
        <v>40</v>
      </c>
      <c r="H11" s="206" t="s">
        <v>40</v>
      </c>
      <c r="I11" s="206" t="s">
        <v>40</v>
      </c>
      <c r="J11" s="19"/>
    </row>
    <row r="12" spans="1:10" ht="13.5">
      <c r="A12" s="207" t="s">
        <v>316</v>
      </c>
      <c r="B12" s="208"/>
      <c r="C12" s="208"/>
      <c r="D12" s="208"/>
      <c r="E12" s="208"/>
      <c r="F12" s="208"/>
      <c r="G12" s="208"/>
      <c r="H12" s="208"/>
      <c r="I12" s="190" t="s">
        <v>297</v>
      </c>
      <c r="J12" s="8"/>
    </row>
    <row r="13" spans="1:11" ht="13.5" customHeight="1">
      <c r="A13" s="32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sheetProtection/>
  <mergeCells count="3">
    <mergeCell ref="A3:A4"/>
    <mergeCell ref="B3:B4"/>
    <mergeCell ref="C3:I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11.25390625" style="2" customWidth="1"/>
    <col min="6" max="6" width="11.25390625" style="2" bestFit="1" customWidth="1"/>
    <col min="7" max="7" width="11.25390625" style="2" customWidth="1"/>
    <col min="8" max="8" width="14.625" style="2" customWidth="1"/>
    <col min="9" max="16384" width="9.00390625" style="2" customWidth="1"/>
  </cols>
  <sheetData>
    <row r="1" ht="13.5">
      <c r="A1" s="33"/>
    </row>
    <row r="2" spans="1:7" ht="18" thickBot="1">
      <c r="A2" s="3" t="s">
        <v>168</v>
      </c>
      <c r="F2" s="34"/>
      <c r="G2" s="190" t="s">
        <v>323</v>
      </c>
    </row>
    <row r="3" spans="1:8" ht="24" customHeight="1" thickBot="1">
      <c r="A3" s="7" t="s">
        <v>41</v>
      </c>
      <c r="B3" s="11" t="s">
        <v>169</v>
      </c>
      <c r="C3" s="35" t="s">
        <v>170</v>
      </c>
      <c r="D3" s="114" t="s">
        <v>268</v>
      </c>
      <c r="E3" s="11" t="s">
        <v>42</v>
      </c>
      <c r="F3" s="11" t="s">
        <v>43</v>
      </c>
      <c r="G3" s="6" t="s">
        <v>287</v>
      </c>
      <c r="H3" s="8"/>
    </row>
    <row r="4" spans="1:8" ht="18" customHeight="1">
      <c r="A4" s="124" t="s">
        <v>318</v>
      </c>
      <c r="B4" s="36">
        <v>145680</v>
      </c>
      <c r="C4" s="15">
        <v>55912</v>
      </c>
      <c r="D4" s="37">
        <v>38.38001098297639</v>
      </c>
      <c r="E4" s="15">
        <v>341750</v>
      </c>
      <c r="F4" s="15">
        <v>98277</v>
      </c>
      <c r="G4" s="37">
        <v>28.75698610095099</v>
      </c>
      <c r="H4" s="17"/>
    </row>
    <row r="5" spans="1:8" ht="18" customHeight="1">
      <c r="A5" s="124" t="s">
        <v>319</v>
      </c>
      <c r="B5" s="36">
        <v>147187</v>
      </c>
      <c r="C5" s="15">
        <v>56608</v>
      </c>
      <c r="D5" s="37">
        <v>38.459918335179054</v>
      </c>
      <c r="E5" s="15">
        <v>342214</v>
      </c>
      <c r="F5" s="15">
        <v>98778</v>
      </c>
      <c r="G5" s="37">
        <v>28.864394793900892</v>
      </c>
      <c r="H5" s="17"/>
    </row>
    <row r="6" spans="1:8" ht="18" customHeight="1">
      <c r="A6" s="124" t="s">
        <v>320</v>
      </c>
      <c r="B6" s="36">
        <v>148652</v>
      </c>
      <c r="C6" s="15">
        <v>57098</v>
      </c>
      <c r="D6" s="37">
        <v>38.410515835642975</v>
      </c>
      <c r="E6" s="15">
        <v>342735</v>
      </c>
      <c r="F6" s="15">
        <v>99153</v>
      </c>
      <c r="G6" s="37">
        <v>28.92993128802136</v>
      </c>
      <c r="H6" s="17"/>
    </row>
    <row r="7" spans="1:8" ht="18" customHeight="1">
      <c r="A7" s="124" t="s">
        <v>321</v>
      </c>
      <c r="B7" s="36">
        <v>149865</v>
      </c>
      <c r="C7" s="15">
        <v>57045</v>
      </c>
      <c r="D7" s="37">
        <v>38.064257832048845</v>
      </c>
      <c r="E7" s="15">
        <v>343020</v>
      </c>
      <c r="F7" s="15">
        <v>98208</v>
      </c>
      <c r="G7" s="37">
        <v>28.630400559734127</v>
      </c>
      <c r="H7" s="17"/>
    </row>
    <row r="8" spans="1:8" ht="18" customHeight="1" thickBot="1">
      <c r="A8" s="113" t="s">
        <v>322</v>
      </c>
      <c r="B8" s="39">
        <v>151090</v>
      </c>
      <c r="C8" s="40">
        <v>56937</v>
      </c>
      <c r="D8" s="41">
        <v>37.684161757892646</v>
      </c>
      <c r="E8" s="40">
        <v>342564</v>
      </c>
      <c r="F8" s="40">
        <v>96682</v>
      </c>
      <c r="G8" s="41">
        <v>28.223047372169873</v>
      </c>
      <c r="H8" s="17"/>
    </row>
    <row r="9" spans="1:7" ht="13.5">
      <c r="A9" s="1"/>
      <c r="G9" s="190" t="s">
        <v>324</v>
      </c>
    </row>
    <row r="10" ht="13.5">
      <c r="A10" s="1"/>
    </row>
    <row r="11" ht="13.5">
      <c r="A11" s="1"/>
    </row>
    <row r="12" ht="13.5">
      <c r="A12" s="1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8.50390625" style="2" bestFit="1" customWidth="1"/>
    <col min="3" max="3" width="9.00390625" style="2" customWidth="1"/>
    <col min="4" max="4" width="10.625" style="2" customWidth="1"/>
    <col min="5" max="5" width="12.25390625" style="2" bestFit="1" customWidth="1"/>
    <col min="6" max="6" width="17.125" style="2" customWidth="1"/>
    <col min="7" max="7" width="17.125" style="2" bestFit="1" customWidth="1"/>
    <col min="8" max="8" width="19.00390625" style="2" bestFit="1" customWidth="1"/>
    <col min="9" max="16384" width="9.00390625" style="2" customWidth="1"/>
  </cols>
  <sheetData>
    <row r="1" ht="13.5">
      <c r="A1" s="1"/>
    </row>
    <row r="2" ht="18" thickBot="1">
      <c r="A2" s="209" t="str">
        <f>"16．国民健康保険給付状況（平成"&amp;+'[1]work'!$B$2-1&amp;+"年度）"</f>
        <v>16．国民健康保険給付状況（平成25年度）</v>
      </c>
    </row>
    <row r="3" spans="1:9" ht="24" customHeight="1" thickBot="1">
      <c r="A3" s="149" t="s">
        <v>44</v>
      </c>
      <c r="B3" s="149"/>
      <c r="C3" s="150"/>
      <c r="D3" s="125" t="s">
        <v>45</v>
      </c>
      <c r="E3" s="126" t="s">
        <v>46</v>
      </c>
      <c r="F3" s="125" t="s">
        <v>47</v>
      </c>
      <c r="G3" s="125" t="s">
        <v>48</v>
      </c>
      <c r="H3" s="127" t="s">
        <v>269</v>
      </c>
      <c r="I3" s="8"/>
    </row>
    <row r="4" spans="1:9" ht="14.25" thickBot="1">
      <c r="A4" s="151" t="s">
        <v>171</v>
      </c>
      <c r="B4" s="154" t="s">
        <v>49</v>
      </c>
      <c r="C4" s="11" t="s">
        <v>50</v>
      </c>
      <c r="D4" s="78">
        <v>16514</v>
      </c>
      <c r="E4" s="18">
        <v>256800</v>
      </c>
      <c r="F4" s="18">
        <v>8824283137</v>
      </c>
      <c r="G4" s="18" t="s">
        <v>40</v>
      </c>
      <c r="H4" s="18">
        <v>534351.649327843</v>
      </c>
      <c r="I4" s="8"/>
    </row>
    <row r="5" spans="1:9" ht="14.25" thickBot="1">
      <c r="A5" s="152"/>
      <c r="B5" s="155"/>
      <c r="C5" s="11" t="s">
        <v>51</v>
      </c>
      <c r="D5" s="78">
        <v>707920</v>
      </c>
      <c r="E5" s="18">
        <v>1141753</v>
      </c>
      <c r="F5" s="18">
        <v>9035329239</v>
      </c>
      <c r="G5" s="18" t="s">
        <v>40</v>
      </c>
      <c r="H5" s="18">
        <v>12763.206632105323</v>
      </c>
      <c r="I5" s="8"/>
    </row>
    <row r="6" spans="1:9" ht="14.25" thickBot="1">
      <c r="A6" s="152"/>
      <c r="B6" s="155"/>
      <c r="C6" s="11" t="s">
        <v>52</v>
      </c>
      <c r="D6" s="78">
        <v>172092</v>
      </c>
      <c r="E6" s="18">
        <v>341678</v>
      </c>
      <c r="F6" s="18">
        <v>2126121540</v>
      </c>
      <c r="G6" s="18" t="s">
        <v>40</v>
      </c>
      <c r="H6" s="18">
        <v>12354.563489296423</v>
      </c>
      <c r="I6" s="8"/>
    </row>
    <row r="7" spans="1:9" ht="14.25" thickBot="1">
      <c r="A7" s="152"/>
      <c r="B7" s="155"/>
      <c r="C7" s="11" t="s">
        <v>172</v>
      </c>
      <c r="D7" s="78">
        <v>476045</v>
      </c>
      <c r="E7" s="18">
        <v>578085</v>
      </c>
      <c r="F7" s="18">
        <v>5606952111</v>
      </c>
      <c r="G7" s="18" t="s">
        <v>40</v>
      </c>
      <c r="H7" s="18">
        <v>11778.197672488945</v>
      </c>
      <c r="I7" s="8"/>
    </row>
    <row r="8" spans="1:9" ht="14.25" thickBot="1">
      <c r="A8" s="152"/>
      <c r="B8" s="155"/>
      <c r="C8" s="11" t="s">
        <v>53</v>
      </c>
      <c r="D8" s="78">
        <v>15493</v>
      </c>
      <c r="E8" s="18">
        <v>658303</v>
      </c>
      <c r="F8" s="18">
        <v>439589369</v>
      </c>
      <c r="G8" s="18" t="s">
        <v>40</v>
      </c>
      <c r="H8" s="18">
        <v>28373.418253404765</v>
      </c>
      <c r="I8" s="8"/>
    </row>
    <row r="9" spans="1:9" ht="14.25" thickBot="1">
      <c r="A9" s="152"/>
      <c r="B9" s="155"/>
      <c r="C9" s="11" t="s">
        <v>54</v>
      </c>
      <c r="D9" s="78">
        <v>950</v>
      </c>
      <c r="E9" s="18">
        <v>6280</v>
      </c>
      <c r="F9" s="18">
        <v>65812250</v>
      </c>
      <c r="G9" s="18" t="s">
        <v>40</v>
      </c>
      <c r="H9" s="18">
        <v>69276.05263157895</v>
      </c>
      <c r="I9" s="8"/>
    </row>
    <row r="10" spans="1:9" ht="14.25" thickBot="1">
      <c r="A10" s="152"/>
      <c r="B10" s="156"/>
      <c r="C10" s="11" t="s">
        <v>173</v>
      </c>
      <c r="D10" s="79">
        <v>1373521</v>
      </c>
      <c r="E10" s="80">
        <v>1746511</v>
      </c>
      <c r="F10" s="80">
        <v>26098087646</v>
      </c>
      <c r="G10" s="18">
        <v>19111318380</v>
      </c>
      <c r="H10" s="18">
        <v>19000.86540067462</v>
      </c>
      <c r="I10" s="8"/>
    </row>
    <row r="11" spans="1:9" ht="14.25" thickBot="1">
      <c r="A11" s="152"/>
      <c r="B11" s="154" t="s">
        <v>55</v>
      </c>
      <c r="C11" s="11" t="s">
        <v>50</v>
      </c>
      <c r="D11" s="78">
        <v>914</v>
      </c>
      <c r="E11" s="18">
        <v>13843</v>
      </c>
      <c r="F11" s="18">
        <v>565046130</v>
      </c>
      <c r="G11" s="18" t="s">
        <v>40</v>
      </c>
      <c r="H11" s="18">
        <v>618212.3960612691</v>
      </c>
      <c r="I11" s="8"/>
    </row>
    <row r="12" spans="1:9" ht="14.25" thickBot="1">
      <c r="A12" s="152"/>
      <c r="B12" s="155"/>
      <c r="C12" s="11" t="s">
        <v>51</v>
      </c>
      <c r="D12" s="78">
        <v>38911</v>
      </c>
      <c r="E12" s="18">
        <v>63787</v>
      </c>
      <c r="F12" s="18">
        <v>611742540</v>
      </c>
      <c r="G12" s="18" t="s">
        <v>40</v>
      </c>
      <c r="H12" s="18">
        <v>15721.583613888104</v>
      </c>
      <c r="I12" s="8"/>
    </row>
    <row r="13" spans="1:9" ht="14.25" thickBot="1">
      <c r="A13" s="152"/>
      <c r="B13" s="155"/>
      <c r="C13" s="11" t="s">
        <v>52</v>
      </c>
      <c r="D13" s="78">
        <v>9693</v>
      </c>
      <c r="E13" s="18">
        <v>19505</v>
      </c>
      <c r="F13" s="18">
        <v>120077670</v>
      </c>
      <c r="G13" s="18" t="s">
        <v>40</v>
      </c>
      <c r="H13" s="18">
        <v>12388.081089445992</v>
      </c>
      <c r="I13" s="8"/>
    </row>
    <row r="14" spans="1:9" ht="14.25" thickBot="1">
      <c r="A14" s="152"/>
      <c r="B14" s="155"/>
      <c r="C14" s="11" t="s">
        <v>56</v>
      </c>
      <c r="D14" s="78">
        <v>24809</v>
      </c>
      <c r="E14" s="18">
        <v>29534</v>
      </c>
      <c r="F14" s="18">
        <v>330669960</v>
      </c>
      <c r="G14" s="18" t="s">
        <v>40</v>
      </c>
      <c r="H14" s="18">
        <v>13328.629126526665</v>
      </c>
      <c r="I14" s="8"/>
    </row>
    <row r="15" spans="1:9" ht="14.25" thickBot="1">
      <c r="A15" s="152"/>
      <c r="B15" s="155"/>
      <c r="C15" s="11" t="s">
        <v>53</v>
      </c>
      <c r="D15" s="108">
        <v>880</v>
      </c>
      <c r="E15" s="18">
        <v>36589</v>
      </c>
      <c r="F15" s="18">
        <v>24527823</v>
      </c>
      <c r="G15" s="18" t="s">
        <v>40</v>
      </c>
      <c r="H15" s="18">
        <v>27872.526136363635</v>
      </c>
      <c r="I15" s="8"/>
    </row>
    <row r="16" spans="1:9" ht="14.25" thickBot="1">
      <c r="A16" s="152"/>
      <c r="B16" s="155"/>
      <c r="C16" s="11" t="s">
        <v>54</v>
      </c>
      <c r="D16" s="78">
        <v>50</v>
      </c>
      <c r="E16" s="18">
        <v>316</v>
      </c>
      <c r="F16" s="18">
        <v>3262750</v>
      </c>
      <c r="G16" s="18" t="s">
        <v>40</v>
      </c>
      <c r="H16" s="18">
        <v>65255</v>
      </c>
      <c r="I16" s="8"/>
    </row>
    <row r="17" spans="1:9" ht="14.25" thickBot="1">
      <c r="A17" s="153"/>
      <c r="B17" s="156"/>
      <c r="C17" s="11" t="s">
        <v>57</v>
      </c>
      <c r="D17" s="80">
        <v>74377</v>
      </c>
      <c r="E17" s="80">
        <v>97451</v>
      </c>
      <c r="F17" s="80">
        <v>1655326873</v>
      </c>
      <c r="G17" s="18">
        <v>1157465703</v>
      </c>
      <c r="H17" s="18">
        <v>22255.89729351816</v>
      </c>
      <c r="I17" s="8"/>
    </row>
    <row r="18" spans="1:9" ht="14.25" customHeight="1" thickBot="1">
      <c r="A18" s="158" t="s">
        <v>270</v>
      </c>
      <c r="B18" s="159"/>
      <c r="C18" s="42" t="s">
        <v>58</v>
      </c>
      <c r="D18" s="78">
        <v>55569</v>
      </c>
      <c r="E18" s="18" t="s">
        <v>40</v>
      </c>
      <c r="F18" s="18">
        <v>549680067</v>
      </c>
      <c r="G18" s="18">
        <v>401240541</v>
      </c>
      <c r="H18" s="18">
        <v>9891.847378934297</v>
      </c>
      <c r="I18" s="8"/>
    </row>
    <row r="19" spans="1:9" ht="14.25" thickBot="1">
      <c r="A19" s="160"/>
      <c r="B19" s="161"/>
      <c r="C19" s="42" t="s">
        <v>59</v>
      </c>
      <c r="D19" s="78">
        <v>2650</v>
      </c>
      <c r="E19" s="18" t="s">
        <v>40</v>
      </c>
      <c r="F19" s="18">
        <v>25897705</v>
      </c>
      <c r="G19" s="18">
        <v>18128290</v>
      </c>
      <c r="H19" s="18">
        <v>9772.718867924528</v>
      </c>
      <c r="I19" s="8"/>
    </row>
    <row r="20" spans="1:9" ht="14.25" customHeight="1" thickBot="1">
      <c r="A20" s="162" t="s">
        <v>271</v>
      </c>
      <c r="B20" s="162"/>
      <c r="C20" s="163"/>
      <c r="D20" s="88">
        <v>1506117</v>
      </c>
      <c r="E20" s="89">
        <v>1843962</v>
      </c>
      <c r="F20" s="89">
        <v>28328992291</v>
      </c>
      <c r="G20" s="89">
        <v>20688152914</v>
      </c>
      <c r="H20" s="89">
        <v>18809.29057370709</v>
      </c>
      <c r="I20" s="8"/>
    </row>
    <row r="21" spans="1:9" ht="14.25" thickBot="1">
      <c r="A21" s="147" t="s">
        <v>174</v>
      </c>
      <c r="B21" s="145"/>
      <c r="C21" s="42" t="s">
        <v>175</v>
      </c>
      <c r="D21" s="78">
        <v>39480</v>
      </c>
      <c r="E21" s="18" t="s">
        <v>40</v>
      </c>
      <c r="F21" s="18" t="s">
        <v>40</v>
      </c>
      <c r="G21" s="18">
        <v>2216637484</v>
      </c>
      <c r="H21" s="18">
        <v>56145.83292806484</v>
      </c>
      <c r="I21" s="8"/>
    </row>
    <row r="22" spans="1:9" ht="14.25" thickBot="1">
      <c r="A22" s="148"/>
      <c r="B22" s="146"/>
      <c r="C22" s="42" t="s">
        <v>59</v>
      </c>
      <c r="D22" s="78">
        <v>1930</v>
      </c>
      <c r="E22" s="18" t="s">
        <v>40</v>
      </c>
      <c r="F22" s="18" t="s">
        <v>40</v>
      </c>
      <c r="G22" s="18">
        <v>184521869</v>
      </c>
      <c r="H22" s="18">
        <v>95607.1860103627</v>
      </c>
      <c r="I22" s="8"/>
    </row>
    <row r="23" spans="1:9" ht="24.75" thickBot="1">
      <c r="A23" s="147" t="s">
        <v>176</v>
      </c>
      <c r="B23" s="145"/>
      <c r="C23" s="11" t="s">
        <v>177</v>
      </c>
      <c r="D23" s="78">
        <v>396</v>
      </c>
      <c r="E23" s="18" t="s">
        <v>40</v>
      </c>
      <c r="F23" s="18" t="s">
        <v>40</v>
      </c>
      <c r="G23" s="18">
        <v>166490587</v>
      </c>
      <c r="H23" s="89">
        <v>420430.7752525252</v>
      </c>
      <c r="I23" s="17"/>
    </row>
    <row r="24" spans="1:9" ht="14.25" thickBot="1">
      <c r="A24" s="164"/>
      <c r="B24" s="165"/>
      <c r="C24" s="11" t="s">
        <v>60</v>
      </c>
      <c r="D24" s="78">
        <v>450</v>
      </c>
      <c r="E24" s="18" t="s">
        <v>40</v>
      </c>
      <c r="F24" s="18" t="s">
        <v>40</v>
      </c>
      <c r="G24" s="18">
        <v>22500000</v>
      </c>
      <c r="H24" s="89">
        <v>50000</v>
      </c>
      <c r="I24" s="17"/>
    </row>
    <row r="25" spans="1:9" ht="14.25" thickBot="1">
      <c r="A25" s="148"/>
      <c r="B25" s="146"/>
      <c r="C25" s="11" t="s">
        <v>61</v>
      </c>
      <c r="D25" s="79">
        <v>846</v>
      </c>
      <c r="E25" s="18" t="s">
        <v>40</v>
      </c>
      <c r="F25" s="18" t="s">
        <v>40</v>
      </c>
      <c r="G25" s="80">
        <v>188990587</v>
      </c>
      <c r="H25" s="89">
        <v>223393.12884160757</v>
      </c>
      <c r="I25" s="17"/>
    </row>
    <row r="26" spans="1:9" ht="14.25" thickBot="1">
      <c r="A26" s="144" t="s">
        <v>62</v>
      </c>
      <c r="B26" s="144"/>
      <c r="C26" s="157"/>
      <c r="D26" s="44" t="s">
        <v>40</v>
      </c>
      <c r="E26" s="44" t="s">
        <v>40</v>
      </c>
      <c r="F26" s="44" t="s">
        <v>40</v>
      </c>
      <c r="G26" s="44">
        <v>65290282</v>
      </c>
      <c r="H26" s="44" t="s">
        <v>40</v>
      </c>
      <c r="I26" s="8"/>
    </row>
    <row r="27" spans="1:10" ht="13.5">
      <c r="A27" s="116" t="s">
        <v>272</v>
      </c>
      <c r="B27" s="8"/>
      <c r="C27" s="8"/>
      <c r="D27" s="8"/>
      <c r="E27" s="8"/>
      <c r="F27" s="8"/>
      <c r="G27" s="8"/>
      <c r="H27" s="190" t="s">
        <v>324</v>
      </c>
      <c r="I27" s="8"/>
      <c r="J27" s="19"/>
    </row>
    <row r="28" ht="13.5">
      <c r="A28" s="116" t="s">
        <v>161</v>
      </c>
    </row>
    <row r="29" ht="13.5">
      <c r="A29" s="116" t="s">
        <v>273</v>
      </c>
    </row>
  </sheetData>
  <sheetProtection/>
  <mergeCells count="9">
    <mergeCell ref="A3:C3"/>
    <mergeCell ref="A4:A17"/>
    <mergeCell ref="B4:B10"/>
    <mergeCell ref="B11:B17"/>
    <mergeCell ref="A26:C26"/>
    <mergeCell ref="A18:B19"/>
    <mergeCell ref="A20:C20"/>
    <mergeCell ref="A21:B22"/>
    <mergeCell ref="A23:B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15.625" style="0" customWidth="1"/>
    <col min="2" max="5" width="16.625" style="0" customWidth="1"/>
  </cols>
  <sheetData>
    <row r="1" spans="1:5" ht="13.5">
      <c r="A1" s="1"/>
      <c r="B1" s="2"/>
      <c r="C1" s="2"/>
      <c r="D1" s="2"/>
      <c r="E1" s="2"/>
    </row>
    <row r="2" spans="1:5" ht="18" thickBot="1">
      <c r="A2" s="3" t="s">
        <v>326</v>
      </c>
      <c r="B2" s="2"/>
      <c r="C2" s="2"/>
      <c r="D2" s="2"/>
      <c r="E2" s="190" t="s">
        <v>327</v>
      </c>
    </row>
    <row r="3" spans="1:5" ht="18" customHeight="1" thickBot="1">
      <c r="A3" s="145" t="s">
        <v>41</v>
      </c>
      <c r="B3" s="145" t="s">
        <v>63</v>
      </c>
      <c r="C3" s="143" t="s">
        <v>64</v>
      </c>
      <c r="D3" s="157"/>
      <c r="E3" s="166" t="s">
        <v>178</v>
      </c>
    </row>
    <row r="4" spans="1:5" ht="18" customHeight="1" thickBot="1">
      <c r="A4" s="146"/>
      <c r="B4" s="146"/>
      <c r="C4" s="6" t="s">
        <v>179</v>
      </c>
      <c r="D4" s="6" t="s">
        <v>180</v>
      </c>
      <c r="E4" s="167"/>
    </row>
    <row r="5" spans="1:5" ht="18" customHeight="1">
      <c r="A5" s="111" t="s">
        <v>325</v>
      </c>
      <c r="B5" s="16">
        <v>84565</v>
      </c>
      <c r="C5" s="15">
        <v>54233</v>
      </c>
      <c r="D5" s="15">
        <v>1186</v>
      </c>
      <c r="E5" s="15">
        <v>29146</v>
      </c>
    </row>
    <row r="6" spans="1:5" ht="18" customHeight="1">
      <c r="A6" s="112">
        <v>24</v>
      </c>
      <c r="B6" s="45">
        <v>82620</v>
      </c>
      <c r="C6" s="15">
        <v>53042</v>
      </c>
      <c r="D6" s="15">
        <v>1078</v>
      </c>
      <c r="E6" s="15">
        <v>28500</v>
      </c>
    </row>
    <row r="7" spans="1:5" ht="18" customHeight="1" thickBot="1">
      <c r="A7" s="113">
        <v>25</v>
      </c>
      <c r="B7" s="46">
        <v>80516</v>
      </c>
      <c r="C7" s="40">
        <v>51516</v>
      </c>
      <c r="D7" s="40">
        <v>985</v>
      </c>
      <c r="E7" s="40">
        <v>28015</v>
      </c>
    </row>
    <row r="8" spans="1:5" ht="13.5">
      <c r="A8" s="1"/>
      <c r="B8" s="2"/>
      <c r="C8" s="2"/>
      <c r="D8" s="2"/>
      <c r="E8" s="4" t="s">
        <v>216</v>
      </c>
    </row>
    <row r="9" spans="1:5" ht="13.5">
      <c r="A9" s="1"/>
      <c r="B9" s="2"/>
      <c r="C9" s="2"/>
      <c r="D9" s="2"/>
      <c r="E9" s="2"/>
    </row>
  </sheetData>
  <sheetProtection/>
  <mergeCells count="4">
    <mergeCell ref="A3:A4"/>
    <mergeCell ref="B3:B4"/>
    <mergeCell ref="C3:D3"/>
    <mergeCell ref="E3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2.625" style="0" customWidth="1"/>
    <col min="2" max="10" width="7.625" style="0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8" thickBot="1">
      <c r="A2" s="3" t="s">
        <v>329</v>
      </c>
      <c r="B2" s="2"/>
      <c r="C2" s="2"/>
      <c r="D2" s="2"/>
      <c r="E2" s="2"/>
      <c r="F2" s="2"/>
      <c r="G2" s="2"/>
      <c r="H2" s="2"/>
      <c r="I2" s="190" t="s">
        <v>330</v>
      </c>
      <c r="J2" s="2"/>
    </row>
    <row r="3" spans="1:11" ht="18" customHeight="1" thickBot="1">
      <c r="A3" s="145" t="s">
        <v>41</v>
      </c>
      <c r="B3" s="143" t="s">
        <v>65</v>
      </c>
      <c r="C3" s="157"/>
      <c r="D3" s="143" t="s">
        <v>66</v>
      </c>
      <c r="E3" s="157"/>
      <c r="F3" s="143" t="s">
        <v>67</v>
      </c>
      <c r="G3" s="157"/>
      <c r="H3" s="143" t="s">
        <v>68</v>
      </c>
      <c r="I3" s="144"/>
      <c r="J3" s="2"/>
      <c r="K3" s="2"/>
    </row>
    <row r="4" spans="1:11" ht="18" customHeight="1" thickBot="1">
      <c r="A4" s="146"/>
      <c r="B4" s="42" t="s">
        <v>45</v>
      </c>
      <c r="C4" s="6" t="s">
        <v>69</v>
      </c>
      <c r="D4" s="42" t="s">
        <v>45</v>
      </c>
      <c r="E4" s="42" t="s">
        <v>69</v>
      </c>
      <c r="F4" s="42" t="s">
        <v>45</v>
      </c>
      <c r="G4" s="42" t="s">
        <v>69</v>
      </c>
      <c r="H4" s="42" t="s">
        <v>45</v>
      </c>
      <c r="I4" s="42" t="s">
        <v>69</v>
      </c>
      <c r="J4" s="2"/>
      <c r="K4" s="2"/>
    </row>
    <row r="5" spans="1:11" ht="18" customHeight="1">
      <c r="A5" s="5" t="s">
        <v>328</v>
      </c>
      <c r="B5" s="81">
        <v>65853</v>
      </c>
      <c r="C5" s="82">
        <v>44395</v>
      </c>
      <c r="D5" s="15">
        <v>62987</v>
      </c>
      <c r="E5" s="15">
        <v>41922</v>
      </c>
      <c r="F5" s="15">
        <v>2765</v>
      </c>
      <c r="G5" s="15">
        <v>2397</v>
      </c>
      <c r="H5" s="14">
        <v>101</v>
      </c>
      <c r="I5" s="14">
        <v>76</v>
      </c>
      <c r="J5" s="2"/>
      <c r="K5" s="2"/>
    </row>
    <row r="6" spans="1:11" ht="18" customHeight="1">
      <c r="A6" s="30">
        <v>24</v>
      </c>
      <c r="B6" s="83">
        <v>70197</v>
      </c>
      <c r="C6" s="84">
        <v>47303</v>
      </c>
      <c r="D6" s="15">
        <v>67234</v>
      </c>
      <c r="E6" s="15">
        <v>44757</v>
      </c>
      <c r="F6" s="15">
        <v>2872</v>
      </c>
      <c r="G6" s="15">
        <v>2477</v>
      </c>
      <c r="H6" s="14">
        <v>91</v>
      </c>
      <c r="I6" s="14">
        <v>69</v>
      </c>
      <c r="J6" s="2"/>
      <c r="K6" s="2"/>
    </row>
    <row r="7" spans="1:11" ht="18" customHeight="1" thickBot="1">
      <c r="A7" s="31">
        <v>25</v>
      </c>
      <c r="B7" s="85">
        <v>74065</v>
      </c>
      <c r="C7" s="86">
        <v>49555</v>
      </c>
      <c r="D7" s="40">
        <v>71030</v>
      </c>
      <c r="E7" s="40">
        <v>46976</v>
      </c>
      <c r="F7" s="40">
        <v>2946</v>
      </c>
      <c r="G7" s="40">
        <v>2513</v>
      </c>
      <c r="H7" s="21">
        <v>89</v>
      </c>
      <c r="I7" s="21">
        <v>66</v>
      </c>
      <c r="J7" s="2"/>
      <c r="K7" s="2"/>
    </row>
    <row r="8" spans="1:10" ht="13.5">
      <c r="A8" s="33"/>
      <c r="B8" s="34"/>
      <c r="C8" s="34"/>
      <c r="D8" s="2"/>
      <c r="E8" s="2"/>
      <c r="F8" s="2"/>
      <c r="G8" s="2"/>
      <c r="H8" s="2"/>
      <c r="I8" s="4" t="s">
        <v>217</v>
      </c>
      <c r="J8" s="2"/>
    </row>
    <row r="9" spans="1:11" ht="13.5">
      <c r="A9" s="33"/>
      <c r="B9" s="34"/>
      <c r="C9" s="34"/>
      <c r="D9" s="2"/>
      <c r="E9" s="2"/>
      <c r="F9" s="2"/>
      <c r="G9" s="2"/>
      <c r="H9" s="2"/>
      <c r="I9" s="2"/>
      <c r="J9" s="2"/>
      <c r="K9" s="2"/>
    </row>
    <row r="22" spans="1:2" ht="13.5">
      <c r="A22" s="48"/>
      <c r="B22" s="48"/>
    </row>
    <row r="23" spans="1:2" ht="13.5">
      <c r="A23" s="48"/>
      <c r="B23" s="48"/>
    </row>
    <row r="24" spans="1:2" ht="13.5">
      <c r="A24" s="48"/>
      <c r="B24" s="48"/>
    </row>
    <row r="25" spans="1:2" ht="13.5">
      <c r="A25" s="48"/>
      <c r="B25" s="48"/>
    </row>
    <row r="26" spans="1:2" ht="13.5">
      <c r="A26" s="48"/>
      <c r="B26" s="48"/>
    </row>
    <row r="31" spans="1:2" ht="13.5">
      <c r="A31" s="48"/>
      <c r="B31" s="48"/>
    </row>
    <row r="32" spans="1:2" ht="13.5">
      <c r="A32" s="48"/>
      <c r="B32" s="48"/>
    </row>
    <row r="33" spans="1:2" ht="13.5">
      <c r="A33" s="48"/>
      <c r="B33" s="48"/>
    </row>
    <row r="34" spans="1:2" ht="13.5">
      <c r="A34" s="48"/>
      <c r="B34" s="48"/>
    </row>
    <row r="35" spans="1:2" ht="13.5">
      <c r="A35" s="48"/>
      <c r="B35" s="48"/>
    </row>
    <row r="36" spans="1:2" ht="13.5">
      <c r="A36" s="48"/>
      <c r="B36" s="48"/>
    </row>
    <row r="37" spans="1:2" ht="13.5">
      <c r="A37" s="48"/>
      <c r="B37" s="48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10" width="7.625" style="0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210" t="s">
        <v>331</v>
      </c>
      <c r="B2" s="2"/>
      <c r="C2" s="2"/>
      <c r="D2" s="2"/>
      <c r="E2" s="2"/>
      <c r="F2" s="2"/>
      <c r="G2" s="2"/>
      <c r="H2" s="2"/>
      <c r="I2" s="2"/>
      <c r="J2" s="2"/>
      <c r="K2" s="190" t="s">
        <v>332</v>
      </c>
    </row>
    <row r="3" spans="1:11" ht="18" customHeight="1" thickBot="1">
      <c r="A3" s="145" t="s">
        <v>41</v>
      </c>
      <c r="B3" s="143" t="s">
        <v>65</v>
      </c>
      <c r="C3" s="157"/>
      <c r="D3" s="143" t="s">
        <v>70</v>
      </c>
      <c r="E3" s="157"/>
      <c r="F3" s="143" t="s">
        <v>71</v>
      </c>
      <c r="G3" s="157"/>
      <c r="H3" s="143" t="s">
        <v>72</v>
      </c>
      <c r="I3" s="157"/>
      <c r="J3" s="143" t="s">
        <v>73</v>
      </c>
      <c r="K3" s="144"/>
    </row>
    <row r="4" spans="1:11" ht="18" customHeight="1" thickBot="1">
      <c r="A4" s="146"/>
      <c r="B4" s="42" t="s">
        <v>74</v>
      </c>
      <c r="C4" s="6" t="s">
        <v>75</v>
      </c>
      <c r="D4" s="42" t="s">
        <v>74</v>
      </c>
      <c r="E4" s="42" t="s">
        <v>75</v>
      </c>
      <c r="F4" s="42" t="s">
        <v>74</v>
      </c>
      <c r="G4" s="42" t="s">
        <v>75</v>
      </c>
      <c r="H4" s="42" t="s">
        <v>74</v>
      </c>
      <c r="I4" s="42" t="s">
        <v>75</v>
      </c>
      <c r="J4" s="42" t="s">
        <v>74</v>
      </c>
      <c r="K4" s="42" t="s">
        <v>75</v>
      </c>
    </row>
    <row r="5" spans="1:11" ht="18" customHeight="1">
      <c r="A5" s="117" t="s">
        <v>328</v>
      </c>
      <c r="B5" s="45">
        <v>3841</v>
      </c>
      <c r="C5" s="16">
        <v>1432</v>
      </c>
      <c r="D5" s="15">
        <v>2021</v>
      </c>
      <c r="E5" s="15">
        <v>963</v>
      </c>
      <c r="F5" s="15">
        <v>1722</v>
      </c>
      <c r="G5" s="14">
        <v>399</v>
      </c>
      <c r="H5" s="14">
        <v>64</v>
      </c>
      <c r="I5" s="14">
        <v>57</v>
      </c>
      <c r="J5" s="14">
        <v>34</v>
      </c>
      <c r="K5" s="14">
        <v>13</v>
      </c>
    </row>
    <row r="6" spans="1:11" ht="18" customHeight="1">
      <c r="A6" s="117">
        <v>24</v>
      </c>
      <c r="B6" s="45">
        <v>3449</v>
      </c>
      <c r="C6" s="16">
        <v>1292</v>
      </c>
      <c r="D6" s="15">
        <v>1804</v>
      </c>
      <c r="E6" s="15">
        <v>862</v>
      </c>
      <c r="F6" s="15">
        <v>1553</v>
      </c>
      <c r="G6" s="14">
        <v>364</v>
      </c>
      <c r="H6" s="14">
        <v>61</v>
      </c>
      <c r="I6" s="14">
        <v>54</v>
      </c>
      <c r="J6" s="14">
        <v>31</v>
      </c>
      <c r="K6" s="14">
        <v>12</v>
      </c>
    </row>
    <row r="7" spans="1:11" ht="18" customHeight="1" thickBot="1">
      <c r="A7" s="115">
        <v>25</v>
      </c>
      <c r="B7" s="46">
        <v>3066</v>
      </c>
      <c r="C7" s="22">
        <v>1139</v>
      </c>
      <c r="D7" s="40">
        <v>1574</v>
      </c>
      <c r="E7" s="40">
        <v>751</v>
      </c>
      <c r="F7" s="40">
        <v>1409</v>
      </c>
      <c r="G7" s="21">
        <v>328</v>
      </c>
      <c r="H7" s="21">
        <v>58</v>
      </c>
      <c r="I7" s="21">
        <v>50</v>
      </c>
      <c r="J7" s="21">
        <v>25</v>
      </c>
      <c r="K7" s="21">
        <v>10</v>
      </c>
    </row>
    <row r="8" spans="1:11" ht="13.5">
      <c r="A8" s="211" t="s">
        <v>333</v>
      </c>
      <c r="B8" s="2"/>
      <c r="C8" s="2"/>
      <c r="D8" s="2"/>
      <c r="E8" s="2"/>
      <c r="F8" s="2"/>
      <c r="G8" s="2"/>
      <c r="H8" s="2"/>
      <c r="I8" s="2"/>
      <c r="J8" s="2"/>
      <c r="K8" s="4" t="s">
        <v>162</v>
      </c>
    </row>
    <row r="9" spans="1:11" ht="13.5">
      <c r="A9" s="211" t="s">
        <v>334</v>
      </c>
      <c r="B9" s="2"/>
      <c r="C9" s="2"/>
      <c r="D9" s="2"/>
      <c r="E9" s="2"/>
      <c r="F9" s="2"/>
      <c r="G9" s="2"/>
      <c r="H9" s="2"/>
      <c r="I9" s="2"/>
      <c r="J9" s="2"/>
      <c r="K9" s="4"/>
    </row>
    <row r="10" spans="1:11" ht="13.5">
      <c r="A10" s="211" t="s">
        <v>335</v>
      </c>
      <c r="B10" s="2"/>
      <c r="C10" s="2"/>
      <c r="D10" s="2"/>
      <c r="E10" s="2"/>
      <c r="F10" s="2"/>
      <c r="G10" s="2"/>
      <c r="I10" s="2"/>
      <c r="J10" s="2"/>
      <c r="K10" s="2"/>
    </row>
  </sheetData>
  <sheetProtection/>
  <mergeCells count="6">
    <mergeCell ref="H3:I3"/>
    <mergeCell ref="J3:K3"/>
    <mergeCell ref="A3:A4"/>
    <mergeCell ref="B3:C3"/>
    <mergeCell ref="D3:E3"/>
    <mergeCell ref="F3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4" width="20.625" style="0" customWidth="1"/>
    <col min="5" max="7" width="7.625" style="0" customWidth="1"/>
  </cols>
  <sheetData>
    <row r="1" spans="1:8" ht="13.5">
      <c r="A1" s="1"/>
      <c r="B1" s="2"/>
      <c r="C1" s="2"/>
      <c r="D1" s="2"/>
      <c r="E1" s="2"/>
      <c r="F1" s="2"/>
      <c r="G1" s="2"/>
      <c r="H1" s="2"/>
    </row>
    <row r="2" spans="1:7" ht="18" thickBot="1">
      <c r="A2" s="210" t="s">
        <v>336</v>
      </c>
      <c r="B2" s="189"/>
      <c r="C2" s="189"/>
      <c r="D2" s="190" t="s">
        <v>337</v>
      </c>
      <c r="E2" s="2"/>
      <c r="F2" s="2"/>
      <c r="G2" s="2"/>
    </row>
    <row r="3" spans="1:4" ht="18" customHeight="1" thickBot="1">
      <c r="A3" s="145" t="s">
        <v>41</v>
      </c>
      <c r="B3" s="145" t="s">
        <v>77</v>
      </c>
      <c r="C3" s="143" t="s">
        <v>181</v>
      </c>
      <c r="D3" s="144"/>
    </row>
    <row r="4" spans="1:4" ht="18" customHeight="1" thickBot="1">
      <c r="A4" s="146"/>
      <c r="B4" s="146"/>
      <c r="C4" s="6" t="s">
        <v>182</v>
      </c>
      <c r="D4" s="6" t="s">
        <v>183</v>
      </c>
    </row>
    <row r="5" spans="1:4" ht="18" customHeight="1">
      <c r="A5" s="198" t="str">
        <f>"平成"&amp;+A6-1&amp;+"年度"</f>
        <v>平成23年度</v>
      </c>
      <c r="B5" s="212">
        <v>11</v>
      </c>
      <c r="C5" s="212">
        <v>8</v>
      </c>
      <c r="D5" s="213">
        <v>2629</v>
      </c>
    </row>
    <row r="6" spans="1:4" ht="18" customHeight="1">
      <c r="A6" s="202">
        <f>+A7-1</f>
        <v>24</v>
      </c>
      <c r="B6" s="214">
        <v>6</v>
      </c>
      <c r="C6" s="212">
        <v>5</v>
      </c>
      <c r="D6" s="213">
        <v>1651</v>
      </c>
    </row>
    <row r="7" spans="1:4" ht="18" customHeight="1" thickBot="1">
      <c r="A7" s="204">
        <f>+'[1]work'!$B$2-1</f>
        <v>25</v>
      </c>
      <c r="B7" s="215">
        <v>2</v>
      </c>
      <c r="C7" s="206">
        <v>1</v>
      </c>
      <c r="D7" s="216">
        <v>398</v>
      </c>
    </row>
    <row r="8" spans="1:7" ht="13.5">
      <c r="A8" s="8"/>
      <c r="B8" s="8"/>
      <c r="C8" s="2"/>
      <c r="D8" s="4" t="s">
        <v>216</v>
      </c>
      <c r="E8" s="2"/>
      <c r="F8" s="2"/>
      <c r="G8" s="2"/>
    </row>
    <row r="9" spans="1:8" ht="13.5">
      <c r="A9" s="1"/>
      <c r="B9" s="2"/>
      <c r="C9" s="2"/>
      <c r="D9" s="2"/>
      <c r="E9" s="2"/>
      <c r="F9" s="2"/>
      <c r="G9" s="2"/>
      <c r="H9" s="2"/>
    </row>
  </sheetData>
  <sheetProtection/>
  <mergeCells count="3">
    <mergeCell ref="A3:A4"/>
    <mergeCell ref="B3:B4"/>
    <mergeCell ref="C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 </cp:lastModifiedBy>
  <cp:lastPrinted>2011-03-11T04:40:34Z</cp:lastPrinted>
  <dcterms:created xsi:type="dcterms:W3CDTF">2007-03-22T23:46:42Z</dcterms:created>
  <dcterms:modified xsi:type="dcterms:W3CDTF">2015-06-04T11:35:51Z</dcterms:modified>
  <cp:category/>
  <cp:version/>
  <cp:contentType/>
  <cp:contentStatus/>
</cp:coreProperties>
</file>