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420" windowWidth="9525" windowHeight="11760" firstSheet="1" activeTab="4"/>
  </bookViews>
  <sheets>
    <sheet name="1．産業別市内総生産" sheetId="1" r:id="rId1"/>
    <sheet name="2．市民所得の分配" sheetId="2" r:id="rId2"/>
    <sheet name="3．埼玉県市別市民所得" sheetId="3" r:id="rId3"/>
    <sheet name="4．主要調査品目の市別小売価格" sheetId="4" r:id="rId4"/>
    <sheet name="5．埼玉県市区別土地標準価格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<sst xmlns="http://schemas.openxmlformats.org/spreadsheetml/2006/main" count="478" uniqueCount="343">
  <si>
    <t>-</t>
  </si>
  <si>
    <t>　　　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</si>
  <si>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</si>
  <si>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</si>
  <si>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</si>
  <si>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</si>
  <si>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</si>
  <si>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</si>
  <si>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</si>
  <si>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</si>
  <si>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</si>
  <si>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</si>
  <si>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</si>
  <si>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</si>
  <si>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</si>
  <si>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</si>
  <si>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</si>
  <si>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</si>
  <si>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</si>
  <si>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</si>
  <si>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</si>
  <si>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</si>
  <si>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</si>
  <si>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</si>
  <si>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</si>
  <si>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</si>
  <si>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</si>
  <si>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</si>
  <si>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</si>
  <si>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</si>
  <si>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</si>
  <si>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</si>
  <si>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</si>
  <si>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</si>
  <si>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</si>
  <si>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</si>
  <si>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</si>
  <si>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</si>
  <si>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</si>
  <si>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単位：円</t>
  </si>
  <si>
    <t>品　　　　名</t>
  </si>
  <si>
    <t>銘　　　柄</t>
  </si>
  <si>
    <t>普通品</t>
  </si>
  <si>
    <t>するめいか</t>
  </si>
  <si>
    <t>ブロイラー、もも肉</t>
  </si>
  <si>
    <t>並</t>
  </si>
  <si>
    <t>（つづき）</t>
  </si>
  <si>
    <t>電気冷蔵庫</t>
  </si>
  <si>
    <t>被服 及び 履物</t>
  </si>
  <si>
    <t>　</t>
  </si>
  <si>
    <t>商　業　地</t>
  </si>
  <si>
    <t>準　工　業　地</t>
  </si>
  <si>
    <t>調整区域内宅地</t>
  </si>
  <si>
    <t xml:space="preserve">       岩 槻 区</t>
  </si>
  <si>
    <t>…</t>
  </si>
  <si>
    <t>1．産業別市内総生産</t>
  </si>
  <si>
    <t>ふじみ野市</t>
  </si>
  <si>
    <t>水産業</t>
  </si>
  <si>
    <t>ロース</t>
  </si>
  <si>
    <t>資料：埼玉県（埼玉の市町村民経済計算）</t>
  </si>
  <si>
    <t>産　　　　　業</t>
  </si>
  <si>
    <t>＊総　計</t>
  </si>
  <si>
    <t>　第１次産業</t>
  </si>
  <si>
    <t>農　業</t>
  </si>
  <si>
    <t>林　業</t>
  </si>
  <si>
    <t>　第２次産業</t>
  </si>
  <si>
    <t>鉱　業</t>
  </si>
  <si>
    <t>製造業</t>
  </si>
  <si>
    <t>建設業</t>
  </si>
  <si>
    <t>　第３次産業</t>
  </si>
  <si>
    <t>電気･ガス･水道業</t>
  </si>
  <si>
    <t>卸売･小売業</t>
  </si>
  <si>
    <t>金融・保険業</t>
  </si>
  <si>
    <t>不動産業</t>
  </si>
  <si>
    <t>運輸・通信業</t>
  </si>
  <si>
    <t>運輸業</t>
  </si>
  <si>
    <t>情報通信業</t>
  </si>
  <si>
    <t>サービス業</t>
  </si>
  <si>
    <t>政府サービス生産者</t>
  </si>
  <si>
    <t>対家計民間非営利
サービス生産者</t>
  </si>
  <si>
    <t>　輸入品に課される税・関税</t>
  </si>
  <si>
    <t>　(控除)総資本形成に係る消費税</t>
  </si>
  <si>
    <t>2．市民所得の分配</t>
  </si>
  <si>
    <t>項　　　　　目</t>
  </si>
  <si>
    <t>　雇用者報酬</t>
  </si>
  <si>
    <t>　　賃金俸給</t>
  </si>
  <si>
    <t>　　社会保障雇主負担</t>
  </si>
  <si>
    <t>　　その他雇主負担</t>
  </si>
  <si>
    <t>　財産所得</t>
  </si>
  <si>
    <t>　　受　取</t>
  </si>
  <si>
    <t>　　支　払</t>
  </si>
  <si>
    <t>　　一般政府</t>
  </si>
  <si>
    <t xml:space="preserve">  　　受　取</t>
  </si>
  <si>
    <t>　　　支　払</t>
  </si>
  <si>
    <t>　　対家計民間非営利団体</t>
  </si>
  <si>
    <t>　　　受　取</t>
  </si>
  <si>
    <t>　　家　計</t>
  </si>
  <si>
    <t>　　　賃貸料(受取)</t>
  </si>
  <si>
    <t>　　　利　子</t>
  </si>
  <si>
    <t>　　　　受　取</t>
  </si>
  <si>
    <t>　　　　支　払</t>
  </si>
  <si>
    <t>　　　配当(受取)</t>
  </si>
  <si>
    <t>　　　保険契約者に帰属する財産所得</t>
  </si>
  <si>
    <t>　企業所得(配当受払後)</t>
  </si>
  <si>
    <t>　　民間法人企業所得</t>
  </si>
  <si>
    <t>　　公的企業</t>
  </si>
  <si>
    <t>　　個人企業</t>
  </si>
  <si>
    <t>　　　農林水産業</t>
  </si>
  <si>
    <t>　　　その他の産業</t>
  </si>
  <si>
    <t>　　　持　家</t>
  </si>
  <si>
    <t>　(参考)民間法人企業所得(配当受払前)</t>
  </si>
  <si>
    <t>資料：埼玉県（埼玉の市町村民経済計算）</t>
  </si>
  <si>
    <t>3．埼玉県市別市民所得</t>
  </si>
  <si>
    <t>市　　名</t>
  </si>
  <si>
    <t>＊所   沢   市</t>
  </si>
  <si>
    <t>草加市</t>
  </si>
  <si>
    <t>（注）「県計」は町村も含む。</t>
  </si>
  <si>
    <t>単　位</t>
  </si>
  <si>
    <t>しょう油</t>
  </si>
  <si>
    <t>畳表取替費</t>
  </si>
  <si>
    <t>品　　 　 名</t>
  </si>
  <si>
    <t>単　位</t>
  </si>
  <si>
    <t>自動車ガソリン</t>
  </si>
  <si>
    <t>資料：埼玉県（消費者物価指数）</t>
  </si>
  <si>
    <t>4．主要調査品目の市別小売価格（平成25年9月）</t>
  </si>
  <si>
    <t>5．埼玉県市区別土地標準価格（各年7月1日現在）</t>
  </si>
  <si>
    <t>年　　　次</t>
  </si>
  <si>
    <t>住　宅　地</t>
  </si>
  <si>
    <t>工　業　地</t>
  </si>
  <si>
    <t>全用途
（林地を除く）</t>
  </si>
  <si>
    <t>平均
価格</t>
  </si>
  <si>
    <t>平　均
変動率</t>
  </si>
  <si>
    <t>年　　　次
市　区　名</t>
  </si>
  <si>
    <t>商　業　地</t>
  </si>
  <si>
    <t>全用途（林地を除く）</t>
  </si>
  <si>
    <t>平均価格</t>
  </si>
  <si>
    <t>平　均
変動率</t>
  </si>
  <si>
    <t xml:space="preserve">      ふじみ野市</t>
  </si>
  <si>
    <t xml:space="preserve">      白 岡 市</t>
  </si>
  <si>
    <t>市内総生産（千円）</t>
  </si>
  <si>
    <t>構成比（％）</t>
  </si>
  <si>
    <t>所得の分配（千円）</t>
  </si>
  <si>
    <t>構成比（％）</t>
  </si>
  <si>
    <t>市町村内総生産</t>
  </si>
  <si>
    <t>市町村民所得（分配）</t>
  </si>
  <si>
    <t>１人当たり市町村民所得</t>
  </si>
  <si>
    <t>白岡市</t>
  </si>
  <si>
    <t>単位：千円</t>
  </si>
  <si>
    <t>食　　　　　料</t>
  </si>
  <si>
    <t>うるち米</t>
  </si>
  <si>
    <t>国内産、単一原料米、袋入り(5kg入り)、コシヒカリ</t>
  </si>
  <si>
    <t>食パン</t>
  </si>
  <si>
    <t>即席めん</t>
  </si>
  <si>
    <t>中華タイプ、カップ入り(77g入り)</t>
  </si>
  <si>
    <t>まぐろ</t>
  </si>
  <si>
    <t>めばち又はきはだ、刺身用､さく、赤身</t>
  </si>
  <si>
    <t>あじ</t>
  </si>
  <si>
    <t>まあじ、丸(長さ約15cm以上)</t>
  </si>
  <si>
    <t>い　 わ　 し</t>
  </si>
  <si>
    <t>まいわし、丸(長さ約12cm以上)</t>
  </si>
  <si>
    <t>さ　　　　ば</t>
  </si>
  <si>
    <t>まさば又はごまさば、切り身</t>
  </si>
  <si>
    <t>さ　 ん　 ま</t>
  </si>
  <si>
    <t>丸(長さ約25cm以上)</t>
  </si>
  <si>
    <t>い　　　　か</t>
  </si>
  <si>
    <t>塩　 さ 　け</t>
  </si>
  <si>
    <t>ぎんざけ、切り身</t>
  </si>
  <si>
    <t>牛　　　　肉</t>
  </si>
  <si>
    <t>国産品、ロース</t>
  </si>
  <si>
    <t>豚　　　　肉</t>
  </si>
  <si>
    <t>鶏　　　　肉</t>
  </si>
  <si>
    <t>牛　　　　乳</t>
  </si>
  <si>
    <t>紙容器入り(1,000mℓ入り)、店頭売り</t>
  </si>
  <si>
    <t>鶏　　　　卵</t>
  </si>
  <si>
    <t>白色卵、Lサイズ、パック詰(10個入り)</t>
  </si>
  <si>
    <t>キャベツ</t>
  </si>
  <si>
    <t>ほうれんそう</t>
  </si>
  <si>
    <t>ねぎ</t>
  </si>
  <si>
    <t>だいこん</t>
  </si>
  <si>
    <t>きゅうり</t>
  </si>
  <si>
    <t>トマト</t>
  </si>
  <si>
    <t>豆腐</t>
  </si>
  <si>
    <t>木綿豆腐、並</t>
  </si>
  <si>
    <t>みかん</t>
  </si>
  <si>
    <t>なし</t>
  </si>
  <si>
    <t>ぶどう(デラウェア)</t>
  </si>
  <si>
    <t>JAS規格品・特級、ポリ容器入り(1ℓ入り)</t>
  </si>
  <si>
    <t>みそ</t>
  </si>
  <si>
    <t>米みそ、カップ入り(750g入り)、並</t>
  </si>
  <si>
    <t>チョコレート</t>
  </si>
  <si>
    <t>板チョコレート、50～55g</t>
  </si>
  <si>
    <t>アイスクリーム</t>
  </si>
  <si>
    <t>バニラアイスクリーム、カップ入り(110mℓ入り)</t>
  </si>
  <si>
    <t>コロッケ</t>
  </si>
  <si>
    <t>果実飲料</t>
  </si>
  <si>
    <t>20～50％果汁入り、ペットボトル入り(1,500mℓ)</t>
  </si>
  <si>
    <t>清酒</t>
  </si>
  <si>
    <t>普通酒、紙容器入り(2,000mℓ)、13度以上16度未満</t>
  </si>
  <si>
    <t>焼ちゅう</t>
  </si>
  <si>
    <t>乙類､アルコール分25度、1,800mℓ入り</t>
  </si>
  <si>
    <t>ビール</t>
  </si>
  <si>
    <t>淡色、缶入り(350mℓ入り)、6缶入り</t>
  </si>
  <si>
    <t>中華そば</t>
  </si>
  <si>
    <t>ラーメン</t>
  </si>
  <si>
    <t>カレーライス</t>
  </si>
  <si>
    <t>住　　　　　居</t>
  </si>
  <si>
    <t>家賃(民営)</t>
  </si>
  <si>
    <t>民営家賃、 3.3㎡</t>
  </si>
  <si>
    <t>中級品</t>
  </si>
  <si>
    <t>大工手間代</t>
  </si>
  <si>
    <t>家屋修理手間代、常用1人分</t>
  </si>
  <si>
    <t>（注）県内特例市のうち、調査を実施した3市について掲載した。</t>
  </si>
  <si>
    <t>1袋</t>
  </si>
  <si>
    <t>1kg</t>
  </si>
  <si>
    <t>1個</t>
  </si>
  <si>
    <t>100g</t>
  </si>
  <si>
    <t>1本</t>
  </si>
  <si>
    <t>1ﾊﾟｯｸ</t>
  </si>
  <si>
    <t>1本</t>
  </si>
  <si>
    <t>100g</t>
  </si>
  <si>
    <t>1杯</t>
  </si>
  <si>
    <t>1皿</t>
  </si>
  <si>
    <t>1か月</t>
  </si>
  <si>
    <t>1枚</t>
  </si>
  <si>
    <t>1日</t>
  </si>
  <si>
    <t>光 熱 ・ 水 道</t>
  </si>
  <si>
    <t>プロパンガス</t>
  </si>
  <si>
    <t>灯油</t>
  </si>
  <si>
    <t>家具・家事用品</t>
  </si>
  <si>
    <t>自動炊飯器</t>
  </si>
  <si>
    <t>ルームエアコン</t>
  </si>
  <si>
    <t>ラップ</t>
  </si>
  <si>
    <t>ティシュペーパー</t>
  </si>
  <si>
    <t>トイレットペーパー</t>
  </si>
  <si>
    <t>台所用洗剤</t>
  </si>
  <si>
    <t>洗濯用洗剤</t>
  </si>
  <si>
    <t>殺虫剤</t>
  </si>
  <si>
    <t>男子シャツ(半袖)</t>
  </si>
  <si>
    <t>男子パンツ</t>
  </si>
  <si>
    <t>子供シャツ(半袖)</t>
  </si>
  <si>
    <t>パンティストッキング</t>
  </si>
  <si>
    <t>保  健  医  療</t>
  </si>
  <si>
    <t>感冒薬</t>
  </si>
  <si>
    <t>胃腸薬</t>
  </si>
  <si>
    <t>ビタミン剤　　　　　　　</t>
  </si>
  <si>
    <t>交  通・通  信</t>
  </si>
  <si>
    <t>車庫借料</t>
  </si>
  <si>
    <t xml:space="preserve">教 　　 　　育 </t>
  </si>
  <si>
    <t>幼稚園保育料</t>
  </si>
  <si>
    <t>諸 　 雑　  費</t>
  </si>
  <si>
    <t>理髪料</t>
  </si>
  <si>
    <t>パーマネント代</t>
  </si>
  <si>
    <t>化粧水(セルフ)</t>
  </si>
  <si>
    <t>所沢市</t>
  </si>
  <si>
    <t>川口市</t>
  </si>
  <si>
    <t>熊谷市</t>
  </si>
  <si>
    <t>一般家庭用、基本料金＋従量料金</t>
  </si>
  <si>
    <t>一般家庭用、従量料金</t>
  </si>
  <si>
    <t>10㎥</t>
  </si>
  <si>
    <t>白灯油、詰め替え売り、店頭売り</t>
  </si>
  <si>
    <t>18ℓ</t>
  </si>
  <si>
    <t>ジャー炊飯器、IH式、1.0ℓ、1,000～1,250W</t>
  </si>
  <si>
    <t>1台</t>
  </si>
  <si>
    <t>冷凍冷蔵庫､401～450ℓ</t>
  </si>
  <si>
    <t>冷暖房兼用タイプ、高性能機能付き</t>
  </si>
  <si>
    <t>幅30cm・長さ20m、ポリ塩化ビニリデン製</t>
  </si>
  <si>
    <t>1箱320枚(160組)入り、5箱入り</t>
  </si>
  <si>
    <t>再生紙100％、白、長さ55m、60m、12ロール入り</t>
  </si>
  <si>
    <t>合成洗剤、液体、詰め替え用、ポリ容器入り(395～410mℓ入り)</t>
  </si>
  <si>
    <t>1000mℓ</t>
  </si>
  <si>
    <t>合成洗剤､綿・麻・合成繊維用、液体､詰め替え用、袋入り(810～1,000g入り)</t>
  </si>
  <si>
    <t>エアゾールタイプ、缶入り(450mℓ入り)</t>
  </si>
  <si>
    <t>メリヤス(綿100％)、白、普通品、2枚入り</t>
  </si>
  <si>
    <t>1袋</t>
  </si>
  <si>
    <t>ボクサーブリーフ、無地、普通品、2枚入り</t>
  </si>
  <si>
    <t>男児用、半袖、メリヤス(綿100％)、白、2枚入り</t>
  </si>
  <si>
    <t>サポートタイプ、プレーン、中級品</t>
  </si>
  <si>
    <t>1足</t>
  </si>
  <si>
    <t>総合かぜ薬、散剤、箱入り(44包入り)</t>
  </si>
  <si>
    <t>1箱</t>
  </si>
  <si>
    <t>複合胃腸薬、細粒剤、箱入り(56包入り)</t>
  </si>
  <si>
    <t>ビタミン含有保健剤、錠剤、瓶入り(90錠入り)</t>
  </si>
  <si>
    <t>レギュラーガソリン、セルフサービス式を除く</t>
  </si>
  <si>
    <t>1ℓ</t>
  </si>
  <si>
    <t>月ぎめ駐車料金、小型自動車</t>
  </si>
  <si>
    <t>私立、3年保育</t>
  </si>
  <si>
    <t>総合調髪、大人</t>
  </si>
  <si>
    <t>1回</t>
  </si>
  <si>
    <t>シャンプー、カット、ブロー又はセット込み、ショート</t>
  </si>
  <si>
    <t>セルフ化粧品、ポリ容器入り(200mℓ入り)</t>
  </si>
  <si>
    <t>単位：価格は円/㎡、変動率は％</t>
  </si>
  <si>
    <t>　　　市 平 均</t>
  </si>
  <si>
    <t xml:space="preserve">      さいたま市</t>
  </si>
  <si>
    <t xml:space="preserve">       西　  区</t>
  </si>
  <si>
    <t xml:space="preserve">       北    区</t>
  </si>
  <si>
    <t xml:space="preserve">       大 宮 区</t>
  </si>
  <si>
    <t xml:space="preserve">       見 沼 区</t>
  </si>
  <si>
    <t xml:space="preserve">       中 央 区</t>
  </si>
  <si>
    <t xml:space="preserve">       桜    区</t>
  </si>
  <si>
    <t xml:space="preserve">       浦 和 区</t>
  </si>
  <si>
    <t xml:space="preserve">       南    区</t>
  </si>
  <si>
    <t xml:space="preserve">       緑    区</t>
  </si>
  <si>
    <t>　　　川 越 市</t>
  </si>
  <si>
    <t>　　　熊 谷 市</t>
  </si>
  <si>
    <t>　　　川 口 市</t>
  </si>
  <si>
    <t>　　　行 田 市</t>
  </si>
  <si>
    <t>　　　秩 父 市</t>
  </si>
  <si>
    <r>
      <t>　　</t>
    </r>
    <r>
      <rPr>
        <b/>
        <sz val="9"/>
        <rFont val="ＭＳ 明朝"/>
        <family val="1"/>
      </rPr>
      <t xml:space="preserve">＊所 沢 市 </t>
    </r>
  </si>
  <si>
    <t>　　　飯 能 市</t>
  </si>
  <si>
    <t>　　　加 須 市</t>
  </si>
  <si>
    <t>　　　本 庄 市</t>
  </si>
  <si>
    <t>　　　東松山市</t>
  </si>
  <si>
    <t>　　　春日部市</t>
  </si>
  <si>
    <t>　　　狭 山 市</t>
  </si>
  <si>
    <t>　　　羽 生 市</t>
  </si>
  <si>
    <t>　　　鴻 巣 市</t>
  </si>
  <si>
    <t>　　　深 谷 市</t>
  </si>
  <si>
    <t>　　　上 尾 市</t>
  </si>
  <si>
    <t>　　　草 加 市</t>
  </si>
  <si>
    <t>　　　越 谷 市</t>
  </si>
  <si>
    <t>　　　蕨　　市</t>
  </si>
  <si>
    <t>　　　戸 田 市</t>
  </si>
  <si>
    <t>　　　入 間 市</t>
  </si>
  <si>
    <t>　　　朝 霞 市</t>
  </si>
  <si>
    <t>　　　志 木 市</t>
  </si>
  <si>
    <t>　　　和 光 市</t>
  </si>
  <si>
    <t>　　　新 座 市</t>
  </si>
  <si>
    <t>　　　桶 川 市</t>
  </si>
  <si>
    <t>　　　久 喜 市</t>
  </si>
  <si>
    <t>　　　北 本 市</t>
  </si>
  <si>
    <t>　　　八 潮 市</t>
  </si>
  <si>
    <t>　　　富士見市</t>
  </si>
  <si>
    <t>　　　三 郷 市</t>
  </si>
  <si>
    <t>　　　蓮 田 市</t>
  </si>
  <si>
    <t>　　　坂 戸 市</t>
  </si>
  <si>
    <t>　　　幸 手 市</t>
  </si>
  <si>
    <t>　　　鶴ヶ島市</t>
  </si>
  <si>
    <t>　　　日 高 市</t>
  </si>
  <si>
    <t>　　　吉 川 市</t>
  </si>
  <si>
    <t>(注)・調査地点の前年価格が不明のため、平均変動率が算出されていないものがある。</t>
  </si>
  <si>
    <t>資料：埼玉県（埼玉県統計年鑑）</t>
  </si>
  <si>
    <t>　　・制度変更により、平成25年から準工業地と調整区域内宅地の調査地点は、他の</t>
  </si>
  <si>
    <t>　　　区分に振り替えられている。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</si>
</sst>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#,##0.0;&quot;△ &quot;#,##0.0"/>
    <numFmt numFmtId="180" formatCode="#,##0_ "/>
    <numFmt numFmtId="181" formatCode="0.0%;&quot;△&quot;0.0%"/>
    <numFmt numFmtId="182" formatCode="\ ###,###,##0;&quot;-&quot;###,##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0"/>
      <name val="ＭＳ 明朝"/>
      <family val="1"/>
    </font>
    <font>
      <sz val="6"/>
      <name val="Times New Roman"/>
      <family val="1"/>
    </font>
    <font>
      <sz val="8"/>
      <name val="ＭＳ 明朝"/>
      <family val="1"/>
    </font>
    <font>
      <sz val="10"/>
      <name val="Century"/>
      <family val="1"/>
    </font>
    <font>
      <sz val="9.5"/>
      <name val="ＭＳ 明朝"/>
      <family val="1"/>
    </font>
    <font>
      <sz val="7"/>
      <name val="ＭＳ 明朝"/>
      <family val="1"/>
    </font>
    <font>
      <sz val="9.5"/>
      <name val="ＭＳ Ｐゴシック"/>
      <family val="3"/>
    </font>
    <font>
      <b/>
      <sz val="9.5"/>
      <name val="ＭＳ ゴシック"/>
      <family val="3"/>
    </font>
    <font>
      <b/>
      <sz val="9.5"/>
      <name val="ＭＳ 明朝"/>
      <family val="1"/>
    </font>
    <font>
      <sz val="9.5"/>
      <color indexed="8"/>
      <name val="ＭＳ Ｐ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3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38" fontId="3" fillId="0" borderId="0" xfId="48" applyFont="1" applyAlignment="1">
      <alignment vertical="center"/>
    </xf>
    <xf numFmtId="38" fontId="5" fillId="0" borderId="12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0" fontId="5" fillId="0" borderId="15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8" fontId="11" fillId="0" borderId="0" xfId="48" applyNumberFormat="1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horizontal="distributed" vertical="center" indent="1"/>
    </xf>
    <xf numFmtId="179" fontId="11" fillId="0" borderId="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distributed" vertical="center" indent="1"/>
    </xf>
    <xf numFmtId="38" fontId="11" fillId="0" borderId="0" xfId="48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 wrapText="1"/>
      <protection locked="0"/>
    </xf>
    <xf numFmtId="179" fontId="15" fillId="0" borderId="0" xfId="0" applyNumberFormat="1" applyFont="1" applyBorder="1" applyAlignment="1">
      <alignment horizontal="right" vertical="center" wrapText="1"/>
    </xf>
    <xf numFmtId="38" fontId="14" fillId="0" borderId="0" xfId="48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38" fontId="5" fillId="0" borderId="14" xfId="48" applyFont="1" applyBorder="1" applyAlignment="1" applyProtection="1">
      <alignment horizontal="right" vertical="center" wrapText="1"/>
      <protection locked="0"/>
    </xf>
    <xf numFmtId="178" fontId="5" fillId="0" borderId="0" xfId="0" applyNumberFormat="1" applyFont="1" applyAlignment="1" applyProtection="1">
      <alignment horizontal="right" vertical="center" wrapText="1"/>
      <protection locked="0"/>
    </xf>
    <xf numFmtId="38" fontId="5" fillId="0" borderId="0" xfId="48" applyFont="1" applyAlignment="1" applyProtection="1">
      <alignment horizontal="right" vertical="center" wrapText="1"/>
      <protection locked="0"/>
    </xf>
    <xf numFmtId="38" fontId="5" fillId="0" borderId="0" xfId="48" applyFont="1" applyFill="1" applyAlignment="1" applyProtection="1">
      <alignment horizontal="right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Alignment="1" quotePrefix="1">
      <alignment horizontal="justify" vertical="center" wrapText="1"/>
    </xf>
    <xf numFmtId="0" fontId="5" fillId="0" borderId="19" xfId="0" applyFont="1" applyBorder="1" applyAlignment="1" quotePrefix="1">
      <alignment horizontal="justify" vertical="center" wrapText="1"/>
    </xf>
    <xf numFmtId="38" fontId="5" fillId="0" borderId="19" xfId="48" applyFont="1" applyBorder="1" applyAlignment="1" applyProtection="1">
      <alignment horizontal="right" vertical="center" wrapText="1"/>
      <protection locked="0"/>
    </xf>
    <xf numFmtId="38" fontId="5" fillId="0" borderId="11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179" fontId="5" fillId="0" borderId="0" xfId="0" applyNumberFormat="1" applyFont="1" applyAlignment="1" applyProtection="1">
      <alignment horizontal="right" vertical="center" wrapText="1"/>
      <protection locked="0"/>
    </xf>
    <xf numFmtId="0" fontId="5" fillId="0" borderId="18" xfId="0" applyFont="1" applyBorder="1" applyAlignment="1">
      <alignment horizontal="justify" vertical="center" wrapText="1"/>
    </xf>
    <xf numFmtId="179" fontId="5" fillId="0" borderId="19" xfId="0" applyNumberFormat="1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>
      <alignment horizontal="left" vertical="center"/>
    </xf>
    <xf numFmtId="38" fontId="3" fillId="0" borderId="16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 indent="3"/>
    </xf>
    <xf numFmtId="178" fontId="11" fillId="0" borderId="0" xfId="0" applyNumberFormat="1" applyFont="1" applyBorder="1" applyAlignment="1" applyProtection="1">
      <alignment horizontal="right" vertical="center" indent="3"/>
      <protection locked="0"/>
    </xf>
    <xf numFmtId="176" fontId="11" fillId="0" borderId="14" xfId="0" applyNumberFormat="1" applyFont="1" applyBorder="1" applyAlignment="1">
      <alignment horizontal="right" vertical="center" indent="3"/>
    </xf>
    <xf numFmtId="176" fontId="11" fillId="0" borderId="14" xfId="0" applyNumberFormat="1" applyFont="1" applyFill="1" applyBorder="1" applyAlignment="1">
      <alignment horizontal="right" vertical="center" indent="3"/>
    </xf>
    <xf numFmtId="178" fontId="11" fillId="0" borderId="0" xfId="0" applyNumberFormat="1" applyFont="1" applyAlignment="1">
      <alignment horizontal="right" vertical="center" indent="3"/>
    </xf>
    <xf numFmtId="176" fontId="11" fillId="0" borderId="12" xfId="0" applyNumberFormat="1" applyFont="1" applyFill="1" applyBorder="1" applyAlignment="1">
      <alignment horizontal="right" vertical="center" indent="3"/>
    </xf>
    <xf numFmtId="178" fontId="11" fillId="0" borderId="19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 indent="3"/>
    </xf>
    <xf numFmtId="176" fontId="11" fillId="0" borderId="12" xfId="0" applyNumberFormat="1" applyFont="1" applyBorder="1" applyAlignment="1">
      <alignment horizontal="right" vertical="center" indent="3"/>
    </xf>
    <xf numFmtId="178" fontId="11" fillId="0" borderId="0" xfId="48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 wrapText="1"/>
    </xf>
    <xf numFmtId="178" fontId="11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16" xfId="0" applyNumberFormat="1" applyFont="1" applyBorder="1" applyAlignment="1" applyProtection="1">
      <alignment horizontal="right" vertical="center" indent="3"/>
      <protection locked="0"/>
    </xf>
    <xf numFmtId="3" fontId="7" fillId="0" borderId="0" xfId="0" applyNumberFormat="1" applyFont="1" applyBorder="1" applyAlignment="1" applyProtection="1">
      <alignment horizontal="right" vertical="center" indent="3"/>
      <protection locked="0"/>
    </xf>
    <xf numFmtId="38" fontId="7" fillId="0" borderId="0" xfId="48" applyFont="1" applyBorder="1" applyAlignment="1" applyProtection="1">
      <alignment horizontal="right" vertical="center" indent="3"/>
      <protection locked="0"/>
    </xf>
    <xf numFmtId="3" fontId="18" fillId="0" borderId="0" xfId="0" applyNumberFormat="1" applyFont="1" applyBorder="1" applyAlignment="1" applyProtection="1">
      <alignment horizontal="right" vertical="center" indent="3"/>
      <protection locked="0"/>
    </xf>
    <xf numFmtId="38" fontId="18" fillId="0" borderId="0" xfId="48" applyFont="1" applyBorder="1" applyAlignment="1" applyProtection="1">
      <alignment horizontal="right" vertical="center" indent="3"/>
      <protection locked="0"/>
    </xf>
    <xf numFmtId="3" fontId="7" fillId="0" borderId="19" xfId="0" applyNumberFormat="1" applyFont="1" applyBorder="1" applyAlignment="1" applyProtection="1">
      <alignment horizontal="right" vertical="center" indent="3"/>
      <protection locked="0"/>
    </xf>
    <xf numFmtId="38" fontId="7" fillId="0" borderId="19" xfId="48" applyFont="1" applyBorder="1" applyAlignment="1" applyProtection="1">
      <alignment horizontal="right" vertical="center" indent="3"/>
      <protection locked="0"/>
    </xf>
    <xf numFmtId="0" fontId="7" fillId="0" borderId="15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176" fontId="5" fillId="0" borderId="20" xfId="48" applyNumberFormat="1" applyFont="1" applyBorder="1" applyAlignment="1" applyProtection="1">
      <alignment horizontal="right" vertical="center" wrapText="1"/>
      <protection locked="0"/>
    </xf>
    <xf numFmtId="176" fontId="5" fillId="0" borderId="16" xfId="48" applyNumberFormat="1" applyFont="1" applyBorder="1" applyAlignment="1" applyProtection="1">
      <alignment horizontal="right" vertical="center" wrapText="1"/>
      <protection locked="0"/>
    </xf>
    <xf numFmtId="176" fontId="5" fillId="0" borderId="16" xfId="0" applyNumberFormat="1" applyFont="1" applyBorder="1" applyAlignment="1" applyProtection="1">
      <alignment horizontal="right" vertical="center" wrapText="1"/>
      <protection locked="0"/>
    </xf>
    <xf numFmtId="176" fontId="5" fillId="0" borderId="14" xfId="48" applyNumberFormat="1" applyFont="1" applyBorder="1" applyAlignment="1" applyProtection="1">
      <alignment horizontal="right" vertical="center" wrapText="1"/>
      <protection locked="0"/>
    </xf>
    <xf numFmtId="176" fontId="5" fillId="0" borderId="0" xfId="48" applyNumberFormat="1" applyFont="1" applyBorder="1" applyAlignment="1" applyProtection="1">
      <alignment horizontal="right" vertical="center" wrapText="1"/>
      <protection locked="0"/>
    </xf>
    <xf numFmtId="176" fontId="5" fillId="0" borderId="0" xfId="0" applyNumberFormat="1" applyFont="1" applyAlignment="1" applyProtection="1">
      <alignment horizontal="right" vertical="center" wrapText="1"/>
      <protection locked="0"/>
    </xf>
    <xf numFmtId="176" fontId="5" fillId="0" borderId="12" xfId="48" applyNumberFormat="1" applyFont="1" applyBorder="1" applyAlignment="1" applyProtection="1">
      <alignment horizontal="right" vertical="center" wrapText="1"/>
      <protection locked="0"/>
    </xf>
    <xf numFmtId="176" fontId="5" fillId="0" borderId="19" xfId="48" applyNumberFormat="1" applyFont="1" applyBorder="1" applyAlignment="1" applyProtection="1">
      <alignment horizontal="right" vertical="center" wrapText="1"/>
      <protection locked="0"/>
    </xf>
    <xf numFmtId="176" fontId="5" fillId="0" borderId="19" xfId="0" applyNumberFormat="1" applyFont="1" applyBorder="1" applyAlignment="1" applyProtection="1">
      <alignment horizontal="right" vertical="center" wrapText="1"/>
      <protection locked="0"/>
    </xf>
    <xf numFmtId="0" fontId="11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distributed" vertical="center" wrapText="1" indent="1"/>
    </xf>
    <xf numFmtId="0" fontId="36" fillId="0" borderId="23" xfId="0" applyFont="1" applyFill="1" applyBorder="1" applyAlignment="1" applyProtection="1">
      <alignment horizontal="left" vertical="center" shrinkToFit="1"/>
      <protection/>
    </xf>
    <xf numFmtId="0" fontId="36" fillId="0" borderId="23" xfId="0" applyFont="1" applyFill="1" applyBorder="1" applyAlignment="1" applyProtection="1">
      <alignment vertical="center" shrinkToFit="1"/>
      <protection/>
    </xf>
    <xf numFmtId="0" fontId="11" fillId="0" borderId="23" xfId="0" applyFont="1" applyFill="1" applyBorder="1" applyAlignment="1">
      <alignment horizontal="distributed" vertical="center" wrapText="1" indent="1"/>
    </xf>
    <xf numFmtId="0" fontId="5" fillId="0" borderId="23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9" fillId="0" borderId="23" xfId="0" applyFont="1" applyBorder="1" applyAlignment="1">
      <alignment horizontal="distributed" vertical="center" wrapText="1" inden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distributed" vertical="center" wrapText="1" indent="1"/>
    </xf>
    <xf numFmtId="0" fontId="36" fillId="0" borderId="24" xfId="0" applyFont="1" applyFill="1" applyBorder="1" applyAlignment="1" applyProtection="1">
      <alignment vertical="center" shrinkToFit="1"/>
      <protection/>
    </xf>
    <xf numFmtId="0" fontId="36" fillId="0" borderId="23" xfId="0" applyFont="1" applyFill="1" applyBorder="1" applyAlignment="1" applyProtection="1">
      <alignment horizontal="center" vertical="center"/>
      <protection/>
    </xf>
    <xf numFmtId="182" fontId="11" fillId="0" borderId="0" xfId="60" applyNumberFormat="1" applyFont="1" applyFill="1" applyBorder="1" applyAlignment="1">
      <alignment horizontal="right" vertical="center" shrinkToFit="1"/>
      <protection/>
    </xf>
    <xf numFmtId="182" fontId="11" fillId="0" borderId="0" xfId="60" applyNumberFormat="1" applyFont="1" applyFill="1" applyBorder="1" applyAlignment="1">
      <alignment horizontal="right" vertical="center"/>
      <protection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36" fillId="0" borderId="24" xfId="0" applyFont="1" applyFill="1" applyBorder="1" applyAlignment="1" applyProtection="1">
      <alignment horizontal="center" vertical="center"/>
      <protection/>
    </xf>
    <xf numFmtId="182" fontId="11" fillId="0" borderId="19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 applyProtection="1">
      <alignment horizontal="center" vertical="center"/>
      <protection/>
    </xf>
    <xf numFmtId="182" fontId="13" fillId="0" borderId="16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5" fillId="0" borderId="24" xfId="0" applyFont="1" applyBorder="1" applyAlignment="1">
      <alignment horizontal="distributed" vertical="center" wrapText="1" indent="1"/>
    </xf>
    <xf numFmtId="0" fontId="11" fillId="0" borderId="23" xfId="0" applyFont="1" applyBorder="1" applyAlignment="1">
      <alignment horizontal="center" vertical="center" wrapText="1"/>
    </xf>
    <xf numFmtId="0" fontId="36" fillId="0" borderId="23" xfId="0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3.625" style="0" customWidth="1"/>
    <col min="2" max="2" width="27.625" style="0" customWidth="1"/>
    <col min="3" max="3" width="29.875" style="0" customWidth="1"/>
    <col min="4" max="4" width="17.875" style="0" customWidth="1"/>
    <col min="5" max="5" width="9.125" style="0" customWidth="1"/>
    <col min="6" max="6" width="12.125" style="0" customWidth="1"/>
    <col min="7" max="8" width="9.125" style="0" customWidth="1"/>
  </cols>
  <sheetData>
    <row r="1" spans="2:5" ht="13.5">
      <c r="B1" s="1"/>
      <c r="C1" s="2"/>
      <c r="D1" s="2"/>
      <c r="E1" s="2"/>
    </row>
    <row r="2" spans="1:5" s="4" customFormat="1" ht="18" thickBot="1">
      <c r="A2" s="3" t="s">
        <v>55</v>
      </c>
      <c r="C2" s="5"/>
      <c r="D2" s="5"/>
      <c r="E2" s="5"/>
    </row>
    <row r="3" spans="1:8" s="4" customFormat="1" ht="36" customHeight="1" thickBot="1">
      <c r="A3" s="102" t="s">
        <v>60</v>
      </c>
      <c r="B3" s="103"/>
      <c r="C3" s="107" t="str">
        <f>"平　　成　　"&amp;+'[1]work'!$B$2-2&amp;+"   年　　度"</f>
        <v>平　　成　　24   年　　度</v>
      </c>
      <c r="D3" s="108"/>
      <c r="E3" s="26"/>
      <c r="F3" s="106"/>
      <c r="G3" s="106"/>
      <c r="H3" s="106"/>
    </row>
    <row r="4" spans="1:8" s="4" customFormat="1" ht="36" customHeight="1" thickBot="1">
      <c r="A4" s="104"/>
      <c r="B4" s="105"/>
      <c r="C4" s="32" t="s">
        <v>139</v>
      </c>
      <c r="D4" s="31" t="s">
        <v>140</v>
      </c>
      <c r="E4" s="84"/>
      <c r="F4" s="84"/>
      <c r="G4" s="84"/>
      <c r="H4" s="84"/>
    </row>
    <row r="5" spans="1:8" s="4" customFormat="1" ht="15" customHeight="1">
      <c r="A5" s="33" t="s">
        <v>61</v>
      </c>
      <c r="B5" s="34"/>
      <c r="C5" s="77">
        <v>833106456.7332711</v>
      </c>
      <c r="D5" s="78">
        <v>100</v>
      </c>
      <c r="E5" s="37"/>
      <c r="F5" s="38"/>
      <c r="G5" s="36"/>
      <c r="H5" s="37"/>
    </row>
    <row r="6" spans="1:8" s="4" customFormat="1" ht="15" customHeight="1">
      <c r="A6" s="39" t="s">
        <v>62</v>
      </c>
      <c r="B6" s="40"/>
      <c r="C6" s="79">
        <v>4187803.5675804843</v>
      </c>
      <c r="D6" s="78">
        <v>0.5026732818758191</v>
      </c>
      <c r="E6" s="37"/>
      <c r="F6" s="85"/>
      <c r="G6" s="36"/>
      <c r="H6" s="37"/>
    </row>
    <row r="7" spans="1:8" s="4" customFormat="1" ht="15" customHeight="1">
      <c r="A7" s="41"/>
      <c r="B7" s="42" t="s">
        <v>63</v>
      </c>
      <c r="C7" s="80">
        <v>4182243.3170785736</v>
      </c>
      <c r="D7" s="78">
        <v>0.5020058701114555</v>
      </c>
      <c r="E7" s="37"/>
      <c r="F7" s="35"/>
      <c r="G7" s="36"/>
      <c r="H7" s="37"/>
    </row>
    <row r="8" spans="1:8" s="4" customFormat="1" ht="15" customHeight="1">
      <c r="A8" s="41"/>
      <c r="B8" s="42" t="s">
        <v>64</v>
      </c>
      <c r="C8" s="80">
        <v>5560.250501910476</v>
      </c>
      <c r="D8" s="78">
        <v>0.0006674117643635855</v>
      </c>
      <c r="E8" s="37"/>
      <c r="F8" s="35"/>
      <c r="G8" s="36"/>
      <c r="H8" s="37"/>
    </row>
    <row r="9" spans="1:8" s="4" customFormat="1" ht="15" customHeight="1">
      <c r="A9" s="41"/>
      <c r="B9" s="42" t="s">
        <v>57</v>
      </c>
      <c r="C9" s="80" t="s">
        <v>0</v>
      </c>
      <c r="D9" s="78" t="s">
        <v>0</v>
      </c>
      <c r="E9" s="37"/>
      <c r="F9" s="35"/>
      <c r="G9" s="36"/>
      <c r="H9" s="37"/>
    </row>
    <row r="10" spans="1:8" s="4" customFormat="1" ht="15" customHeight="1">
      <c r="A10" s="39" t="s">
        <v>65</v>
      </c>
      <c r="B10" s="40"/>
      <c r="C10" s="79">
        <v>96430837.50930995</v>
      </c>
      <c r="D10" s="78">
        <v>11.57485177673799</v>
      </c>
      <c r="E10" s="37"/>
      <c r="F10" s="85"/>
      <c r="G10" s="36"/>
      <c r="H10" s="37"/>
    </row>
    <row r="11" spans="1:8" s="4" customFormat="1" ht="15" customHeight="1">
      <c r="A11" s="41"/>
      <c r="B11" s="42" t="s">
        <v>66</v>
      </c>
      <c r="C11" s="80">
        <v>75155.2147650876</v>
      </c>
      <c r="D11" s="78">
        <v>0.009021081778645898</v>
      </c>
      <c r="E11" s="37"/>
      <c r="F11" s="35"/>
      <c r="G11" s="36"/>
      <c r="H11" s="37"/>
    </row>
    <row r="12" spans="1:8" s="4" customFormat="1" ht="15" customHeight="1">
      <c r="A12" s="41"/>
      <c r="B12" s="42" t="s">
        <v>67</v>
      </c>
      <c r="C12" s="80">
        <v>56521351.260459825</v>
      </c>
      <c r="D12" s="78">
        <v>6.784409219691813</v>
      </c>
      <c r="E12" s="37"/>
      <c r="F12" s="35"/>
      <c r="G12" s="36"/>
      <c r="H12" s="37"/>
    </row>
    <row r="13" spans="1:8" s="4" customFormat="1" ht="15" customHeight="1">
      <c r="A13" s="41"/>
      <c r="B13" s="42" t="s">
        <v>68</v>
      </c>
      <c r="C13" s="80">
        <v>39834331.034085035</v>
      </c>
      <c r="D13" s="78">
        <v>4.781421475267532</v>
      </c>
      <c r="E13" s="37"/>
      <c r="F13" s="35"/>
      <c r="G13" s="36"/>
      <c r="H13" s="37"/>
    </row>
    <row r="14" spans="1:8" s="4" customFormat="1" ht="15" customHeight="1">
      <c r="A14" s="39" t="s">
        <v>69</v>
      </c>
      <c r="B14" s="40"/>
      <c r="C14" s="79">
        <v>725905548.4381013</v>
      </c>
      <c r="D14" s="78">
        <v>87.13238777244389</v>
      </c>
      <c r="E14" s="37"/>
      <c r="F14" s="85"/>
      <c r="G14" s="36"/>
      <c r="H14" s="37"/>
    </row>
    <row r="15" spans="1:8" s="4" customFormat="1" ht="15" customHeight="1">
      <c r="A15" s="41"/>
      <c r="B15" s="42" t="s">
        <v>70</v>
      </c>
      <c r="C15" s="80">
        <v>12650184.032483611</v>
      </c>
      <c r="D15" s="78">
        <v>1.5184354808732106</v>
      </c>
      <c r="E15" s="37"/>
      <c r="F15" s="35"/>
      <c r="G15" s="36"/>
      <c r="H15" s="37"/>
    </row>
    <row r="16" spans="1:8" s="4" customFormat="1" ht="15" customHeight="1">
      <c r="A16" s="41"/>
      <c r="B16" s="42" t="s">
        <v>71</v>
      </c>
      <c r="C16" s="79">
        <v>86206479.15432782</v>
      </c>
      <c r="D16" s="78">
        <v>10.347594651031237</v>
      </c>
      <c r="E16" s="37"/>
      <c r="F16" s="85"/>
      <c r="G16" s="36"/>
      <c r="H16" s="37"/>
    </row>
    <row r="17" spans="1:8" s="4" customFormat="1" ht="15" customHeight="1">
      <c r="A17" s="41"/>
      <c r="B17" s="42" t="s">
        <v>72</v>
      </c>
      <c r="C17" s="80">
        <v>30799880.76701597</v>
      </c>
      <c r="D17" s="78">
        <v>3.696992205268302</v>
      </c>
      <c r="E17" s="37"/>
      <c r="F17" s="35"/>
      <c r="G17" s="36"/>
      <c r="H17" s="37"/>
    </row>
    <row r="18" spans="1:8" s="4" customFormat="1" ht="15" customHeight="1">
      <c r="A18" s="41"/>
      <c r="B18" s="42" t="s">
        <v>73</v>
      </c>
      <c r="C18" s="80">
        <v>176976960.39340198</v>
      </c>
      <c r="D18" s="78">
        <v>21.243018699837453</v>
      </c>
      <c r="E18" s="37"/>
      <c r="F18" s="35"/>
      <c r="G18" s="36"/>
      <c r="H18" s="37"/>
    </row>
    <row r="19" spans="1:8" s="4" customFormat="1" ht="15" customHeight="1">
      <c r="A19" s="41"/>
      <c r="B19" s="42" t="s">
        <v>74</v>
      </c>
      <c r="C19" s="80" t="s">
        <v>0</v>
      </c>
      <c r="D19" s="78" t="s">
        <v>0</v>
      </c>
      <c r="E19" s="37"/>
      <c r="F19" s="35"/>
      <c r="G19" s="36"/>
      <c r="H19" s="37"/>
    </row>
    <row r="20" spans="1:8" s="4" customFormat="1" ht="15" customHeight="1">
      <c r="A20" s="41"/>
      <c r="B20" s="42" t="s">
        <v>75</v>
      </c>
      <c r="C20" s="80">
        <v>79488592.69842793</v>
      </c>
      <c r="D20" s="78">
        <v>9.54122874165614</v>
      </c>
      <c r="E20" s="37"/>
      <c r="F20" s="35"/>
      <c r="G20" s="36"/>
      <c r="H20" s="37"/>
    </row>
    <row r="21" spans="1:8" s="4" customFormat="1" ht="15" customHeight="1">
      <c r="A21" s="41"/>
      <c r="B21" s="42" t="s">
        <v>76</v>
      </c>
      <c r="C21" s="80">
        <v>22129380.81030913</v>
      </c>
      <c r="D21" s="78">
        <v>2.6562488660910852</v>
      </c>
      <c r="E21" s="37"/>
      <c r="F21" s="35"/>
      <c r="G21" s="36"/>
      <c r="H21" s="37"/>
    </row>
    <row r="22" spans="1:8" s="4" customFormat="1" ht="15" customHeight="1">
      <c r="A22" s="39"/>
      <c r="B22" s="42" t="s">
        <v>77</v>
      </c>
      <c r="C22" s="80">
        <v>205181102.5691492</v>
      </c>
      <c r="D22" s="78">
        <v>24.628437447681474</v>
      </c>
      <c r="E22" s="37"/>
      <c r="F22" s="35"/>
      <c r="G22" s="36"/>
      <c r="H22" s="37"/>
    </row>
    <row r="23" spans="1:10" s="4" customFormat="1" ht="13.5" customHeight="1">
      <c r="A23" s="41"/>
      <c r="B23" s="42" t="s">
        <v>78</v>
      </c>
      <c r="C23" s="80">
        <v>95560852.70584552</v>
      </c>
      <c r="D23" s="81">
        <v>11.470425169978062</v>
      </c>
      <c r="E23" s="36"/>
      <c r="F23" s="35"/>
      <c r="G23" s="36"/>
      <c r="H23" s="36"/>
      <c r="I23" s="7"/>
      <c r="J23" s="12"/>
    </row>
    <row r="24" spans="1:8" s="4" customFormat="1" ht="24">
      <c r="A24" s="41"/>
      <c r="B24" s="43" t="s">
        <v>79</v>
      </c>
      <c r="C24" s="80">
        <v>16912115.307140235</v>
      </c>
      <c r="D24" s="81">
        <v>2.030006510026947</v>
      </c>
      <c r="E24" s="36"/>
      <c r="F24" s="35"/>
      <c r="G24" s="36"/>
      <c r="H24" s="36"/>
    </row>
    <row r="25" spans="1:8" s="4" customFormat="1" ht="13.5" customHeight="1">
      <c r="A25" s="42" t="s">
        <v>80</v>
      </c>
      <c r="B25" s="44"/>
      <c r="C25" s="80">
        <v>9999969.730360307</v>
      </c>
      <c r="D25" s="81">
        <v>1.2003231579276927</v>
      </c>
      <c r="E25" s="36"/>
      <c r="F25" s="35"/>
      <c r="G25" s="36"/>
      <c r="H25" s="36"/>
    </row>
    <row r="26" spans="1:8" ht="14.25" thickBot="1">
      <c r="A26" s="45" t="s">
        <v>81</v>
      </c>
      <c r="B26" s="46"/>
      <c r="C26" s="82">
        <v>3417702.512080934</v>
      </c>
      <c r="D26" s="83">
        <v>0.4102359889853971</v>
      </c>
      <c r="E26" s="36"/>
      <c r="F26" s="35"/>
      <c r="G26" s="36"/>
      <c r="H26" s="36"/>
    </row>
    <row r="27" spans="4:8" ht="13.5">
      <c r="D27" s="11" t="s">
        <v>59</v>
      </c>
      <c r="H27" s="11"/>
    </row>
    <row r="28" ht="13.5">
      <c r="A28" s="13"/>
    </row>
  </sheetData>
  <sheetProtection/>
  <mergeCells count="3">
    <mergeCell ref="A3:B4"/>
    <mergeCell ref="F3:H3"/>
    <mergeCell ref="C3:D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32.125" style="0" customWidth="1"/>
    <col min="2" max="2" width="24.25390625" style="0" customWidth="1"/>
    <col min="3" max="3" width="17.50390625" style="0" customWidth="1"/>
    <col min="4" max="4" width="8.875" style="0" customWidth="1"/>
    <col min="5" max="5" width="12.25390625" style="0" bestFit="1" customWidth="1"/>
    <col min="6" max="7" width="8.875" style="0" customWidth="1"/>
  </cols>
  <sheetData>
    <row r="1" spans="1:4" ht="13.5">
      <c r="A1" s="14"/>
      <c r="B1" s="2"/>
      <c r="C1" s="2"/>
      <c r="D1" s="2"/>
    </row>
    <row r="2" spans="1:4" ht="18" thickBot="1">
      <c r="A2" s="15" t="s">
        <v>82</v>
      </c>
      <c r="B2" s="2"/>
      <c r="C2" s="2"/>
      <c r="D2" s="2"/>
    </row>
    <row r="3" spans="1:7" ht="40.5" customHeight="1" thickBot="1">
      <c r="A3" s="103" t="s">
        <v>83</v>
      </c>
      <c r="B3" s="107" t="str">
        <f>"平　　成　　"&amp;+'[1]work'!$B$2-2&amp;+"　　年　　度"</f>
        <v>平　　成　　24　　年　　度</v>
      </c>
      <c r="C3" s="108"/>
      <c r="D3" s="26"/>
      <c r="E3" s="106"/>
      <c r="F3" s="106"/>
      <c r="G3" s="106"/>
    </row>
    <row r="4" spans="1:7" ht="40.5" customHeight="1" thickBot="1">
      <c r="A4" s="105"/>
      <c r="B4" s="31" t="s">
        <v>141</v>
      </c>
      <c r="C4" s="31" t="s">
        <v>142</v>
      </c>
      <c r="D4" s="84"/>
      <c r="E4" s="84"/>
      <c r="F4" s="84"/>
      <c r="G4" s="84"/>
    </row>
    <row r="5" spans="1:7" ht="13.5">
      <c r="A5" s="39" t="s">
        <v>61</v>
      </c>
      <c r="B5" s="86">
        <v>988854341.4795511</v>
      </c>
      <c r="C5" s="81">
        <v>100</v>
      </c>
      <c r="D5" s="47"/>
      <c r="E5" s="85"/>
      <c r="F5" s="36"/>
      <c r="G5" s="36"/>
    </row>
    <row r="6" spans="1:7" ht="13.5">
      <c r="A6" s="39" t="s">
        <v>84</v>
      </c>
      <c r="B6" s="79">
        <v>768379012.2888203</v>
      </c>
      <c r="C6" s="81">
        <v>77.7039630669114</v>
      </c>
      <c r="D6" s="47"/>
      <c r="E6" s="85"/>
      <c r="F6" s="36"/>
      <c r="G6" s="36"/>
    </row>
    <row r="7" spans="1:7" ht="13.5">
      <c r="A7" s="39" t="s">
        <v>85</v>
      </c>
      <c r="B7" s="79">
        <v>666136214.1176031</v>
      </c>
      <c r="C7" s="81">
        <v>67.3644424841086</v>
      </c>
      <c r="D7" s="47"/>
      <c r="E7" s="85"/>
      <c r="F7" s="36"/>
      <c r="G7" s="36"/>
    </row>
    <row r="8" spans="1:7" ht="13.5">
      <c r="A8" s="39" t="s">
        <v>86</v>
      </c>
      <c r="B8" s="79">
        <v>79235538.27399975</v>
      </c>
      <c r="C8" s="81">
        <v>8.01286245610707</v>
      </c>
      <c r="D8" s="47"/>
      <c r="E8" s="85"/>
      <c r="F8" s="36"/>
      <c r="G8" s="36"/>
    </row>
    <row r="9" spans="1:7" ht="13.5">
      <c r="A9" s="39" t="s">
        <v>87</v>
      </c>
      <c r="B9" s="79">
        <v>23007259.89721754</v>
      </c>
      <c r="C9" s="81">
        <v>2.326658126695732</v>
      </c>
      <c r="D9" s="47"/>
      <c r="E9" s="85"/>
      <c r="F9" s="36"/>
      <c r="G9" s="36"/>
    </row>
    <row r="10" spans="1:7" ht="13.5">
      <c r="A10" s="39" t="s">
        <v>88</v>
      </c>
      <c r="B10" s="79">
        <v>49539345.08203612</v>
      </c>
      <c r="C10" s="81">
        <v>5.009771712981913</v>
      </c>
      <c r="D10" s="47"/>
      <c r="E10" s="85"/>
      <c r="F10" s="36"/>
      <c r="G10" s="36"/>
    </row>
    <row r="11" spans="1:7" ht="13.5">
      <c r="A11" s="39" t="s">
        <v>89</v>
      </c>
      <c r="B11" s="79">
        <v>73899378.66218308</v>
      </c>
      <c r="C11" s="81">
        <v>7.47323195766252</v>
      </c>
      <c r="D11" s="47"/>
      <c r="E11" s="85"/>
      <c r="F11" s="36"/>
      <c r="G11" s="36"/>
    </row>
    <row r="12" spans="1:7" ht="13.5">
      <c r="A12" s="39" t="s">
        <v>90</v>
      </c>
      <c r="B12" s="79">
        <v>24360033.580146953</v>
      </c>
      <c r="C12" s="81">
        <v>2.463460244680607</v>
      </c>
      <c r="D12" s="47"/>
      <c r="E12" s="85"/>
      <c r="F12" s="36"/>
      <c r="G12" s="36"/>
    </row>
    <row r="13" spans="1:7" ht="13.5">
      <c r="A13" s="39" t="s">
        <v>91</v>
      </c>
      <c r="B13" s="79">
        <v>-10302089.732698424</v>
      </c>
      <c r="C13" s="81">
        <v>-1.041820751606769</v>
      </c>
      <c r="D13" s="47"/>
      <c r="E13" s="85"/>
      <c r="F13" s="36"/>
      <c r="G13" s="36"/>
    </row>
    <row r="14" spans="1:7" ht="13.5">
      <c r="A14" s="39" t="s">
        <v>92</v>
      </c>
      <c r="B14" s="79">
        <v>11823109.538227914</v>
      </c>
      <c r="C14" s="81">
        <v>1.1956371168414808</v>
      </c>
      <c r="D14" s="47"/>
      <c r="E14" s="85"/>
      <c r="F14" s="36"/>
      <c r="G14" s="36"/>
    </row>
    <row r="15" spans="1:7" ht="13.5">
      <c r="A15" s="39" t="s">
        <v>93</v>
      </c>
      <c r="B15" s="79">
        <v>22125199.270926338</v>
      </c>
      <c r="C15" s="81">
        <v>2.2374578684482493</v>
      </c>
      <c r="D15" s="47"/>
      <c r="E15" s="85"/>
      <c r="F15" s="36"/>
      <c r="G15" s="36"/>
    </row>
    <row r="16" spans="1:7" ht="13.5">
      <c r="A16" s="42" t="s">
        <v>94</v>
      </c>
      <c r="B16" s="79">
        <v>507624.2970282297</v>
      </c>
      <c r="C16" s="81">
        <v>0.05133458748522136</v>
      </c>
      <c r="D16" s="88"/>
      <c r="E16" s="85"/>
      <c r="F16" s="36"/>
      <c r="G16" s="36"/>
    </row>
    <row r="17" spans="1:7" ht="13.5">
      <c r="A17" s="42" t="s">
        <v>95</v>
      </c>
      <c r="B17" s="79">
        <v>566479.8165393064</v>
      </c>
      <c r="C17" s="81">
        <v>0.05728647716626534</v>
      </c>
      <c r="D17" s="88"/>
      <c r="E17" s="85"/>
      <c r="F17" s="36"/>
      <c r="G17" s="36"/>
    </row>
    <row r="18" spans="1:7" ht="13.5">
      <c r="A18" s="42" t="s">
        <v>93</v>
      </c>
      <c r="B18" s="79">
        <v>58855.519511076716</v>
      </c>
      <c r="C18" s="81">
        <v>0.005951889681043971</v>
      </c>
      <c r="D18" s="88"/>
      <c r="E18" s="85"/>
      <c r="F18" s="36"/>
      <c r="G18" s="36"/>
    </row>
    <row r="19" spans="1:7" ht="13.5">
      <c r="A19" s="42" t="s">
        <v>96</v>
      </c>
      <c r="B19" s="79">
        <v>59333810.51770631</v>
      </c>
      <c r="C19" s="81">
        <v>6.0002578771034605</v>
      </c>
      <c r="D19" s="88"/>
      <c r="E19" s="85"/>
      <c r="F19" s="36"/>
      <c r="G19" s="36"/>
    </row>
    <row r="20" spans="1:7" ht="13.5">
      <c r="A20" s="42" t="s">
        <v>97</v>
      </c>
      <c r="B20" s="79">
        <v>12594584.44770099</v>
      </c>
      <c r="C20" s="81">
        <v>1.2736541591005837</v>
      </c>
      <c r="D20" s="88"/>
      <c r="E20" s="85"/>
      <c r="F20" s="36"/>
      <c r="G20" s="36"/>
    </row>
    <row r="21" spans="1:7" ht="13.5">
      <c r="A21" s="43" t="s">
        <v>98</v>
      </c>
      <c r="B21" s="79">
        <v>21924698.648608554</v>
      </c>
      <c r="C21" s="81">
        <v>2.2171818162626677</v>
      </c>
      <c r="D21" s="88"/>
      <c r="E21" s="85"/>
      <c r="F21" s="36"/>
      <c r="G21" s="36"/>
    </row>
    <row r="22" spans="1:7" ht="13.5">
      <c r="A22" s="42" t="s">
        <v>99</v>
      </c>
      <c r="B22" s="79">
        <v>24100677.438318092</v>
      </c>
      <c r="C22" s="81">
        <v>2.4372323028139813</v>
      </c>
      <c r="D22" s="88"/>
      <c r="E22" s="85"/>
      <c r="F22" s="36"/>
      <c r="G22" s="36"/>
    </row>
    <row r="23" spans="1:7" ht="13.5">
      <c r="A23" s="39" t="s">
        <v>100</v>
      </c>
      <c r="B23" s="79">
        <v>2175978.7897095387</v>
      </c>
      <c r="C23" s="81">
        <v>0.22005048655131346</v>
      </c>
      <c r="D23" s="47"/>
      <c r="E23" s="85"/>
      <c r="F23" s="36"/>
      <c r="G23" s="36"/>
    </row>
    <row r="24" spans="1:7" ht="13.5">
      <c r="A24" s="39" t="s">
        <v>101</v>
      </c>
      <c r="B24" s="79">
        <v>6355426.422405332</v>
      </c>
      <c r="C24" s="81">
        <v>0.6427060241143472</v>
      </c>
      <c r="D24" s="47"/>
      <c r="E24" s="85"/>
      <c r="F24" s="36"/>
      <c r="G24" s="36"/>
    </row>
    <row r="25" spans="1:8" ht="13.5">
      <c r="A25" s="42" t="s">
        <v>102</v>
      </c>
      <c r="B25" s="79">
        <v>18459100.998991437</v>
      </c>
      <c r="C25" s="81">
        <v>1.8667158776258617</v>
      </c>
      <c r="D25" s="88"/>
      <c r="E25" s="89"/>
      <c r="F25" s="90"/>
      <c r="G25" s="90"/>
      <c r="H25" s="12"/>
    </row>
    <row r="26" spans="1:7" ht="13.5">
      <c r="A26" s="42" t="s">
        <v>103</v>
      </c>
      <c r="B26" s="79">
        <v>170935984.1086946</v>
      </c>
      <c r="C26" s="81">
        <v>17.286265220106685</v>
      </c>
      <c r="D26" s="88"/>
      <c r="E26" s="85"/>
      <c r="F26" s="36"/>
      <c r="G26" s="36"/>
    </row>
    <row r="27" spans="1:7" ht="13.5">
      <c r="A27" s="42" t="s">
        <v>104</v>
      </c>
      <c r="B27" s="79">
        <v>65369229.723625354</v>
      </c>
      <c r="C27" s="81">
        <v>6.61060249033423</v>
      </c>
      <c r="D27" s="88"/>
      <c r="E27" s="85"/>
      <c r="F27" s="36"/>
      <c r="G27" s="36"/>
    </row>
    <row r="28" spans="1:7" ht="13.5">
      <c r="A28" s="42" t="s">
        <v>105</v>
      </c>
      <c r="B28" s="79">
        <v>7253526.429918143</v>
      </c>
      <c r="C28" s="81">
        <v>0.7335282989267375</v>
      </c>
      <c r="D28" s="88"/>
      <c r="E28" s="85"/>
      <c r="F28" s="36"/>
      <c r="G28" s="36"/>
    </row>
    <row r="29" spans="1:7" ht="13.5">
      <c r="A29" s="42" t="s">
        <v>106</v>
      </c>
      <c r="B29" s="79">
        <v>98313227.95515111</v>
      </c>
      <c r="C29" s="81">
        <v>9.942134430845716</v>
      </c>
      <c r="D29" s="88"/>
      <c r="E29" s="85"/>
      <c r="F29" s="36"/>
      <c r="G29" s="36"/>
    </row>
    <row r="30" spans="1:7" ht="13.5">
      <c r="A30" s="42" t="s">
        <v>107</v>
      </c>
      <c r="B30" s="79">
        <v>835949.3147147598</v>
      </c>
      <c r="C30" s="81">
        <v>0.08453715371911999</v>
      </c>
      <c r="D30" s="88"/>
      <c r="E30" s="85"/>
      <c r="F30" s="36"/>
      <c r="G30" s="36"/>
    </row>
    <row r="31" spans="1:7" ht="13.5">
      <c r="A31" s="42" t="s">
        <v>108</v>
      </c>
      <c r="B31" s="79">
        <v>23393501.077272687</v>
      </c>
      <c r="C31" s="81">
        <v>2.3657175881202774</v>
      </c>
      <c r="D31" s="88"/>
      <c r="E31" s="85"/>
      <c r="F31" s="36"/>
      <c r="G31" s="36"/>
    </row>
    <row r="32" spans="1:7" ht="13.5">
      <c r="A32" s="42" t="s">
        <v>109</v>
      </c>
      <c r="B32" s="79">
        <v>74083777.56316367</v>
      </c>
      <c r="C32" s="81">
        <v>7.491879689006319</v>
      </c>
      <c r="D32" s="88"/>
      <c r="E32" s="85"/>
      <c r="F32" s="36"/>
      <c r="G32" s="36"/>
    </row>
    <row r="33" spans="1:7" ht="14.25" thickBot="1">
      <c r="A33" s="48" t="s">
        <v>110</v>
      </c>
      <c r="B33" s="87">
        <v>66130600.79858255</v>
      </c>
      <c r="C33" s="83">
        <v>6.687597760822501</v>
      </c>
      <c r="D33" s="88"/>
      <c r="E33" s="85"/>
      <c r="F33" s="36"/>
      <c r="G33" s="36"/>
    </row>
    <row r="34" spans="3:7" ht="13.5">
      <c r="C34" s="16" t="s">
        <v>111</v>
      </c>
      <c r="G34" s="16"/>
    </row>
    <row r="35" ht="13.5">
      <c r="A35" s="13"/>
    </row>
  </sheetData>
  <sheetProtection/>
  <mergeCells count="3">
    <mergeCell ref="A3:A4"/>
    <mergeCell ref="E3:G3"/>
    <mergeCell ref="B3:C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6.25390625" style="0" customWidth="1"/>
    <col min="2" max="2" width="21.625" style="0" customWidth="1"/>
    <col min="3" max="3" width="23.75390625" style="0" customWidth="1"/>
    <col min="4" max="4" width="22.00390625" style="0" customWidth="1"/>
    <col min="5" max="6" width="14.125" style="0" customWidth="1"/>
    <col min="7" max="7" width="7.625" style="0" customWidth="1"/>
    <col min="8" max="8" width="11.50390625" style="0" customWidth="1"/>
  </cols>
  <sheetData>
    <row r="1" spans="1:9" ht="13.5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112</v>
      </c>
      <c r="B2" s="2"/>
      <c r="C2" s="2"/>
      <c r="D2" s="101" t="s">
        <v>147</v>
      </c>
      <c r="E2" s="2"/>
      <c r="F2" s="2"/>
      <c r="G2" s="2"/>
      <c r="H2" s="2"/>
      <c r="I2" s="2"/>
    </row>
    <row r="3" spans="1:8" ht="18" customHeight="1" thickBot="1">
      <c r="A3" s="103" t="s">
        <v>113</v>
      </c>
      <c r="B3" s="110" t="str">
        <f>"平成"&amp;+'[1]work'!$B$2-2&amp;+"年度"</f>
        <v>平成24年度</v>
      </c>
      <c r="C3" s="111"/>
      <c r="D3" s="111"/>
      <c r="E3" s="106"/>
      <c r="F3" s="106"/>
      <c r="G3" s="106"/>
      <c r="H3" s="106"/>
    </row>
    <row r="4" spans="1:8" ht="18" customHeight="1" thickBot="1">
      <c r="A4" s="109"/>
      <c r="B4" s="91" t="s">
        <v>143</v>
      </c>
      <c r="C4" s="91" t="s">
        <v>144</v>
      </c>
      <c r="D4" s="92" t="s">
        <v>145</v>
      </c>
      <c r="E4" s="112"/>
      <c r="F4" s="112"/>
      <c r="G4" s="112"/>
      <c r="H4" s="106"/>
    </row>
    <row r="5" spans="1:8" ht="14.25" customHeight="1">
      <c r="A5" s="49" t="s">
        <v>2</v>
      </c>
      <c r="B5" s="93">
        <v>20374018496.55693</v>
      </c>
      <c r="C5" s="93">
        <v>20234480351.529114</v>
      </c>
      <c r="D5" s="93">
        <v>2805.597578032432</v>
      </c>
      <c r="E5" s="24"/>
      <c r="F5" s="24"/>
      <c r="G5" s="50"/>
      <c r="H5" s="24"/>
    </row>
    <row r="6" spans="1:8" ht="14.25" customHeight="1">
      <c r="A6" s="51" t="s">
        <v>3</v>
      </c>
      <c r="B6" s="94">
        <v>4191115160.9413505</v>
      </c>
      <c r="C6" s="95">
        <v>4347802793.792724</v>
      </c>
      <c r="D6" s="94">
        <v>3517.2873345934863</v>
      </c>
      <c r="E6" s="52"/>
      <c r="F6" s="52"/>
      <c r="G6" s="50"/>
      <c r="H6" s="24"/>
    </row>
    <row r="7" spans="1:8" ht="14.25" customHeight="1">
      <c r="A7" s="51" t="s">
        <v>4</v>
      </c>
      <c r="B7" s="94">
        <v>1067298410.2158198</v>
      </c>
      <c r="C7" s="95">
        <v>998559929.9956318</v>
      </c>
      <c r="D7" s="94">
        <v>2879.90870909332</v>
      </c>
      <c r="E7" s="52"/>
      <c r="F7" s="52"/>
      <c r="G7" s="50"/>
      <c r="H7" s="24"/>
    </row>
    <row r="8" spans="1:8" ht="14.25" customHeight="1">
      <c r="A8" s="51" t="s">
        <v>5</v>
      </c>
      <c r="B8" s="94">
        <v>975020200.2582998</v>
      </c>
      <c r="C8" s="95">
        <v>570224105.1635575</v>
      </c>
      <c r="D8" s="94">
        <v>2830.0448178557313</v>
      </c>
      <c r="E8" s="52"/>
      <c r="F8" s="52"/>
      <c r="G8" s="50"/>
      <c r="H8" s="24"/>
    </row>
    <row r="9" spans="1:8" ht="14.25" customHeight="1">
      <c r="A9" s="51" t="s">
        <v>6</v>
      </c>
      <c r="B9" s="94">
        <v>1337663313.3045144</v>
      </c>
      <c r="C9" s="95">
        <v>1586717001.3623905</v>
      </c>
      <c r="D9" s="94">
        <v>2815.2433797246103</v>
      </c>
      <c r="E9" s="52"/>
      <c r="F9" s="52"/>
      <c r="G9" s="50"/>
      <c r="H9" s="24"/>
    </row>
    <row r="10" spans="1:8" ht="14.25" customHeight="1">
      <c r="A10" s="51" t="s">
        <v>7</v>
      </c>
      <c r="B10" s="94">
        <v>241478548.06303084</v>
      </c>
      <c r="C10" s="95">
        <v>194962348.21799123</v>
      </c>
      <c r="D10" s="94">
        <v>2310.2950736814305</v>
      </c>
      <c r="E10" s="52"/>
      <c r="F10" s="52"/>
      <c r="G10" s="50"/>
      <c r="H10" s="24"/>
    </row>
    <row r="11" spans="1:8" ht="14.25" customHeight="1">
      <c r="A11" s="51" t="s">
        <v>8</v>
      </c>
      <c r="B11" s="94">
        <v>193591404.7342166</v>
      </c>
      <c r="C11" s="95">
        <v>133062377.01886801</v>
      </c>
      <c r="D11" s="94">
        <v>2026.5683971709602</v>
      </c>
      <c r="E11" s="52"/>
      <c r="F11" s="52"/>
      <c r="G11" s="50"/>
      <c r="H11" s="24"/>
    </row>
    <row r="12" spans="1:8" ht="14.25" customHeight="1">
      <c r="A12" s="53" t="s">
        <v>114</v>
      </c>
      <c r="B12" s="96">
        <v>833106456.7332712</v>
      </c>
      <c r="C12" s="97">
        <v>988854341.4795511</v>
      </c>
      <c r="D12" s="96">
        <v>2887.142296003819</v>
      </c>
      <c r="E12" s="56"/>
      <c r="F12" s="56"/>
      <c r="G12" s="55"/>
      <c r="H12" s="54"/>
    </row>
    <row r="13" spans="1:8" ht="14.25" customHeight="1">
      <c r="A13" s="51" t="s">
        <v>9</v>
      </c>
      <c r="B13" s="94">
        <v>237913270.69222113</v>
      </c>
      <c r="C13" s="95">
        <v>202768018.4769301</v>
      </c>
      <c r="D13" s="94">
        <v>2452.4272451066345</v>
      </c>
      <c r="E13" s="52"/>
      <c r="F13" s="52"/>
      <c r="G13" s="50"/>
      <c r="H13" s="24"/>
    </row>
    <row r="14" spans="1:8" ht="14.25" customHeight="1">
      <c r="A14" s="51" t="s">
        <v>10</v>
      </c>
      <c r="B14" s="94">
        <v>334962889.45603436</v>
      </c>
      <c r="C14" s="95">
        <v>277800372.4284041</v>
      </c>
      <c r="D14" s="94">
        <v>2437.804466358348</v>
      </c>
      <c r="E14" s="52"/>
      <c r="F14" s="52"/>
      <c r="G14" s="50"/>
      <c r="H14" s="24"/>
    </row>
    <row r="15" spans="1:8" ht="14.25" customHeight="1">
      <c r="A15" s="51" t="s">
        <v>11</v>
      </c>
      <c r="B15" s="94">
        <v>272812935.26051605</v>
      </c>
      <c r="C15" s="95">
        <v>189368762.2755096</v>
      </c>
      <c r="D15" s="94">
        <v>2347.321183447579</v>
      </c>
      <c r="E15" s="52"/>
      <c r="F15" s="52"/>
      <c r="G15" s="50"/>
      <c r="H15" s="24"/>
    </row>
    <row r="16" spans="1:8" ht="14.25" customHeight="1">
      <c r="A16" s="51" t="s">
        <v>12</v>
      </c>
      <c r="B16" s="94">
        <v>265088764.8819858</v>
      </c>
      <c r="C16" s="95">
        <v>228892115.29153824</v>
      </c>
      <c r="D16" s="94">
        <v>2537.781786504854</v>
      </c>
      <c r="E16" s="52"/>
      <c r="F16" s="52"/>
      <c r="G16" s="50"/>
      <c r="H16" s="24"/>
    </row>
    <row r="17" spans="1:8" ht="14.25" customHeight="1">
      <c r="A17" s="51" t="s">
        <v>13</v>
      </c>
      <c r="B17" s="94">
        <v>493111967.1975322</v>
      </c>
      <c r="C17" s="95">
        <v>553478870.525615</v>
      </c>
      <c r="D17" s="94">
        <v>2340.487914402165</v>
      </c>
      <c r="E17" s="52"/>
      <c r="F17" s="52"/>
      <c r="G17" s="50"/>
      <c r="H17" s="24"/>
    </row>
    <row r="18" spans="1:8" ht="14.25" customHeight="1">
      <c r="A18" s="51" t="s">
        <v>14</v>
      </c>
      <c r="B18" s="94">
        <v>500909051.63627535</v>
      </c>
      <c r="C18" s="95">
        <v>413135725.16483164</v>
      </c>
      <c r="D18" s="94">
        <v>2680.2842937053138</v>
      </c>
      <c r="E18" s="52"/>
      <c r="F18" s="52"/>
      <c r="G18" s="50"/>
      <c r="H18" s="24"/>
    </row>
    <row r="19" spans="1:8" ht="14.25" customHeight="1">
      <c r="A19" s="51" t="s">
        <v>15</v>
      </c>
      <c r="B19" s="94">
        <v>205240355.14976656</v>
      </c>
      <c r="C19" s="95">
        <v>132353482.0744814</v>
      </c>
      <c r="D19" s="94">
        <v>2379.1610546512816</v>
      </c>
      <c r="E19" s="52"/>
      <c r="F19" s="52"/>
      <c r="G19" s="50"/>
      <c r="H19" s="24"/>
    </row>
    <row r="20" spans="1:8" ht="14.25" customHeight="1">
      <c r="A20" s="51" t="s">
        <v>16</v>
      </c>
      <c r="B20" s="94">
        <v>273713533.7794512</v>
      </c>
      <c r="C20" s="95">
        <v>291031933.1404368</v>
      </c>
      <c r="D20" s="94">
        <v>2443.7768908999697</v>
      </c>
      <c r="E20" s="52"/>
      <c r="F20" s="52"/>
      <c r="G20" s="50"/>
      <c r="H20" s="24"/>
    </row>
    <row r="21" spans="1:8" ht="14.25" customHeight="1">
      <c r="A21" s="51" t="s">
        <v>17</v>
      </c>
      <c r="B21" s="94">
        <v>448303989.3756975</v>
      </c>
      <c r="C21" s="95">
        <v>353830796.01681846</v>
      </c>
      <c r="D21" s="94">
        <v>2462.6499796033086</v>
      </c>
      <c r="E21" s="52"/>
      <c r="F21" s="52"/>
      <c r="G21" s="50"/>
      <c r="H21" s="24"/>
    </row>
    <row r="22" spans="1:8" ht="14.25" customHeight="1">
      <c r="A22" s="51" t="s">
        <v>18</v>
      </c>
      <c r="B22" s="94">
        <v>570150948.0896299</v>
      </c>
      <c r="C22" s="95">
        <v>595407020.4946438</v>
      </c>
      <c r="D22" s="94">
        <v>2652.71009241508</v>
      </c>
      <c r="E22" s="52"/>
      <c r="F22" s="52"/>
      <c r="G22" s="50"/>
      <c r="H22" s="24"/>
    </row>
    <row r="23" spans="1:8" ht="14.25" customHeight="1">
      <c r="A23" s="51" t="s">
        <v>115</v>
      </c>
      <c r="B23" s="94">
        <v>566927076.5347816</v>
      </c>
      <c r="C23" s="95">
        <v>658966716.3184628</v>
      </c>
      <c r="D23" s="94">
        <v>2689.4412817052944</v>
      </c>
      <c r="E23" s="52"/>
      <c r="F23" s="52"/>
      <c r="G23" s="50"/>
      <c r="H23" s="24"/>
    </row>
    <row r="24" spans="1:8" ht="14.25" customHeight="1">
      <c r="A24" s="51" t="s">
        <v>19</v>
      </c>
      <c r="B24" s="94">
        <v>778775773.5871346</v>
      </c>
      <c r="C24" s="95">
        <v>888614523.8534683</v>
      </c>
      <c r="D24" s="94">
        <v>2703.659487357864</v>
      </c>
      <c r="E24" s="52"/>
      <c r="F24" s="52"/>
      <c r="G24" s="50"/>
      <c r="H24" s="24"/>
    </row>
    <row r="25" spans="1:8" ht="14.25" customHeight="1">
      <c r="A25" s="51" t="s">
        <v>20</v>
      </c>
      <c r="B25" s="94">
        <v>186334775.48314592</v>
      </c>
      <c r="C25" s="95">
        <v>208392393.56092098</v>
      </c>
      <c r="D25" s="94">
        <v>2917.467423419464</v>
      </c>
      <c r="E25" s="52"/>
      <c r="F25" s="52"/>
      <c r="G25" s="50"/>
      <c r="H25" s="24"/>
    </row>
    <row r="26" spans="1:8" ht="14.25" customHeight="1">
      <c r="A26" s="51" t="s">
        <v>21</v>
      </c>
      <c r="B26" s="94">
        <v>463297091.90524745</v>
      </c>
      <c r="C26" s="95">
        <v>454607539.4864464</v>
      </c>
      <c r="D26" s="94">
        <v>3606.337354967851</v>
      </c>
      <c r="E26" s="52"/>
      <c r="F26" s="52"/>
      <c r="G26" s="50"/>
      <c r="H26" s="24"/>
    </row>
    <row r="27" spans="1:8" ht="14.25" customHeight="1">
      <c r="A27" s="51" t="s">
        <v>22</v>
      </c>
      <c r="B27" s="94">
        <v>380726046.84440774</v>
      </c>
      <c r="C27" s="95">
        <v>389518216.6332425</v>
      </c>
      <c r="D27" s="94">
        <v>2610.939703683231</v>
      </c>
      <c r="E27" s="52"/>
      <c r="F27" s="52"/>
      <c r="G27" s="50"/>
      <c r="H27" s="24"/>
    </row>
    <row r="28" spans="1:8" ht="14.25" customHeight="1">
      <c r="A28" s="51" t="s">
        <v>23</v>
      </c>
      <c r="B28" s="94">
        <v>296163115.63271034</v>
      </c>
      <c r="C28" s="95">
        <v>396314777.7119693</v>
      </c>
      <c r="D28" s="94">
        <v>3022.0780193579267</v>
      </c>
      <c r="E28" s="52"/>
      <c r="F28" s="52"/>
      <c r="G28" s="50"/>
      <c r="H28" s="24"/>
    </row>
    <row r="29" spans="1:8" ht="14.25" customHeight="1">
      <c r="A29" s="51" t="s">
        <v>24</v>
      </c>
      <c r="B29" s="94">
        <v>137297440.0766893</v>
      </c>
      <c r="C29" s="95">
        <v>207481740.2564148</v>
      </c>
      <c r="D29" s="94">
        <v>2944.3536835620444</v>
      </c>
      <c r="E29" s="52"/>
      <c r="F29" s="52"/>
      <c r="G29" s="50"/>
      <c r="H29" s="24"/>
    </row>
    <row r="30" spans="1:8" ht="14.25" customHeight="1">
      <c r="A30" s="51" t="s">
        <v>25</v>
      </c>
      <c r="B30" s="94">
        <v>188388209.8280818</v>
      </c>
      <c r="C30" s="95">
        <v>263923278.89551085</v>
      </c>
      <c r="D30" s="94">
        <v>3242.626642571748</v>
      </c>
      <c r="E30" s="52"/>
      <c r="F30" s="52"/>
      <c r="G30" s="50"/>
      <c r="H30" s="24"/>
    </row>
    <row r="31" spans="1:8" ht="14.25" customHeight="1">
      <c r="A31" s="51" t="s">
        <v>26</v>
      </c>
      <c r="B31" s="94">
        <v>339699374.38360965</v>
      </c>
      <c r="C31" s="95">
        <v>433137328.5221462</v>
      </c>
      <c r="D31" s="94">
        <v>2694.9729175121893</v>
      </c>
      <c r="E31" s="52"/>
      <c r="F31" s="52"/>
      <c r="G31" s="50"/>
      <c r="H31" s="24"/>
    </row>
    <row r="32" spans="1:8" ht="14.25" customHeight="1">
      <c r="A32" s="51" t="s">
        <v>27</v>
      </c>
      <c r="B32" s="94">
        <v>188084634.47776848</v>
      </c>
      <c r="C32" s="95">
        <v>194681125.00431424</v>
      </c>
      <c r="D32" s="94">
        <v>2610.016793293998</v>
      </c>
      <c r="E32" s="52"/>
      <c r="F32" s="52"/>
      <c r="G32" s="50"/>
      <c r="H32" s="24"/>
    </row>
    <row r="33" spans="1:8" ht="14.25" customHeight="1">
      <c r="A33" s="51" t="s">
        <v>28</v>
      </c>
      <c r="B33" s="94">
        <v>451932465.953994</v>
      </c>
      <c r="C33" s="95">
        <v>401883413.7908684</v>
      </c>
      <c r="D33" s="94">
        <v>2617.7505864069794</v>
      </c>
      <c r="E33" s="52"/>
      <c r="F33" s="52"/>
      <c r="G33" s="50"/>
      <c r="H33" s="24"/>
    </row>
    <row r="34" spans="1:8" ht="14.25" customHeight="1">
      <c r="A34" s="51" t="s">
        <v>29</v>
      </c>
      <c r="B34" s="94">
        <v>159647411.63206214</v>
      </c>
      <c r="C34" s="95">
        <v>170061003.86259148</v>
      </c>
      <c r="D34" s="94">
        <v>2500.4821080120378</v>
      </c>
      <c r="E34" s="52"/>
      <c r="F34" s="52"/>
      <c r="G34" s="50"/>
      <c r="H34" s="24"/>
    </row>
    <row r="35" spans="1:8" ht="14.25" customHeight="1">
      <c r="A35" s="51" t="s">
        <v>30</v>
      </c>
      <c r="B35" s="94">
        <v>309948075.06968063</v>
      </c>
      <c r="C35" s="95">
        <v>232876193.80923066</v>
      </c>
      <c r="D35" s="94">
        <v>2755.5212137057365</v>
      </c>
      <c r="E35" s="52"/>
      <c r="F35" s="52"/>
      <c r="G35" s="50"/>
      <c r="H35" s="24"/>
    </row>
    <row r="36" spans="1:8" ht="14.25" customHeight="1">
      <c r="A36" s="51" t="s">
        <v>31</v>
      </c>
      <c r="B36" s="94">
        <v>169945178.44325408</v>
      </c>
      <c r="C36" s="95">
        <v>282890772.2357641</v>
      </c>
      <c r="D36" s="94">
        <v>2634.5700800800905</v>
      </c>
      <c r="E36" s="52"/>
      <c r="F36" s="52"/>
      <c r="G36" s="50"/>
      <c r="H36" s="24"/>
    </row>
    <row r="37" spans="1:8" ht="14.25" customHeight="1">
      <c r="A37" s="51" t="s">
        <v>32</v>
      </c>
      <c r="B37" s="94">
        <v>347630940.8436479</v>
      </c>
      <c r="C37" s="95">
        <v>344301397.12499493</v>
      </c>
      <c r="D37" s="94">
        <v>2599.4513950690907</v>
      </c>
      <c r="E37" s="52"/>
      <c r="F37" s="52"/>
      <c r="G37" s="50"/>
      <c r="H37" s="24"/>
    </row>
    <row r="38" spans="1:8" ht="14.25" customHeight="1">
      <c r="A38" s="51" t="s">
        <v>33</v>
      </c>
      <c r="B38" s="94">
        <v>152729086.38821766</v>
      </c>
      <c r="C38" s="95">
        <v>165237315.4924515</v>
      </c>
      <c r="D38" s="94">
        <v>2624.2538914298602</v>
      </c>
      <c r="E38" s="52"/>
      <c r="F38" s="52"/>
      <c r="G38" s="50"/>
      <c r="H38" s="24"/>
    </row>
    <row r="39" spans="1:8" ht="14.25" customHeight="1">
      <c r="A39" s="51" t="s">
        <v>34</v>
      </c>
      <c r="B39" s="94">
        <v>226541267.76784134</v>
      </c>
      <c r="C39" s="95">
        <v>240435169.06144062</v>
      </c>
      <c r="D39" s="94">
        <v>2367.322641249461</v>
      </c>
      <c r="E39" s="52"/>
      <c r="F39" s="52"/>
      <c r="G39" s="50"/>
      <c r="H39" s="24"/>
    </row>
    <row r="40" spans="1:8" ht="14.25" customHeight="1">
      <c r="A40" s="51" t="s">
        <v>35</v>
      </c>
      <c r="B40" s="94">
        <v>131138927.15934221</v>
      </c>
      <c r="C40" s="95">
        <v>125237575.16076018</v>
      </c>
      <c r="D40" s="94">
        <v>2334.988795207198</v>
      </c>
      <c r="E40" s="52"/>
      <c r="F40" s="52"/>
      <c r="G40" s="50"/>
      <c r="H40" s="24"/>
    </row>
    <row r="41" spans="1:8" ht="14.25" customHeight="1">
      <c r="A41" s="51" t="s">
        <v>36</v>
      </c>
      <c r="B41" s="94">
        <v>161609704.7155442</v>
      </c>
      <c r="C41" s="95">
        <v>182010666.6350882</v>
      </c>
      <c r="D41" s="94">
        <v>2584.3271846435887</v>
      </c>
      <c r="E41" s="52"/>
      <c r="F41" s="52"/>
      <c r="G41" s="50"/>
      <c r="H41" s="24"/>
    </row>
    <row r="42" spans="1:8" ht="14.25" customHeight="1">
      <c r="A42" s="51" t="s">
        <v>37</v>
      </c>
      <c r="B42" s="94">
        <v>162439154.45142543</v>
      </c>
      <c r="C42" s="95">
        <v>143255527.27132323</v>
      </c>
      <c r="D42" s="94">
        <v>2501.8327307607615</v>
      </c>
      <c r="E42" s="52"/>
      <c r="F42" s="52"/>
      <c r="G42" s="50"/>
      <c r="H42" s="24"/>
    </row>
    <row r="43" spans="1:8" ht="14.25" customHeight="1">
      <c r="A43" s="51" t="s">
        <v>38</v>
      </c>
      <c r="B43" s="94">
        <v>141558331.54835406</v>
      </c>
      <c r="C43" s="95">
        <v>171579028.80564374</v>
      </c>
      <c r="D43" s="94">
        <v>2565.9884289666134</v>
      </c>
      <c r="E43" s="52"/>
      <c r="F43" s="52"/>
      <c r="G43" s="50"/>
      <c r="H43" s="24"/>
    </row>
    <row r="44" spans="1:8" ht="14.25" customHeight="1">
      <c r="A44" s="51" t="s">
        <v>56</v>
      </c>
      <c r="B44" s="94">
        <v>249794198.35488734</v>
      </c>
      <c r="C44" s="95">
        <v>285713308.3441379</v>
      </c>
      <c r="D44" s="94">
        <v>2665.824619233761</v>
      </c>
      <c r="E44" s="52"/>
      <c r="F44" s="52"/>
      <c r="G44" s="50"/>
      <c r="H44" s="24"/>
    </row>
    <row r="45" spans="1:8" ht="14.25" customHeight="1" thickBot="1">
      <c r="A45" s="100" t="s">
        <v>146</v>
      </c>
      <c r="B45" s="98">
        <v>107017858.12588455</v>
      </c>
      <c r="C45" s="99">
        <v>133540253.91469824</v>
      </c>
      <c r="D45" s="98">
        <v>2641.7742966423557</v>
      </c>
      <c r="E45" s="52"/>
      <c r="F45" s="52"/>
      <c r="G45" s="50"/>
      <c r="H45" s="24"/>
    </row>
    <row r="46" spans="1:9" ht="13.5">
      <c r="A46" s="14" t="s">
        <v>116</v>
      </c>
      <c r="B46" s="94"/>
      <c r="C46" s="95"/>
      <c r="D46" s="16" t="s">
        <v>111</v>
      </c>
      <c r="E46" s="10"/>
      <c r="F46" s="10"/>
      <c r="G46" s="10"/>
      <c r="H46" s="16"/>
      <c r="I46" s="10"/>
    </row>
    <row r="47" spans="2:9" ht="13.5">
      <c r="B47" s="2"/>
      <c r="C47" s="2"/>
      <c r="D47" s="2"/>
      <c r="E47" s="2"/>
      <c r="F47" s="2"/>
      <c r="G47" s="2"/>
      <c r="H47" s="2"/>
      <c r="I47" s="2"/>
    </row>
  </sheetData>
  <sheetProtection/>
  <mergeCells count="5">
    <mergeCell ref="H3:H4"/>
    <mergeCell ref="A3:A4"/>
    <mergeCell ref="B3:D3"/>
    <mergeCell ref="E3:G3"/>
    <mergeCell ref="E4:G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B98" sqref="B98"/>
    </sheetView>
  </sheetViews>
  <sheetFormatPr defaultColWidth="9.00390625" defaultRowHeight="13.5"/>
  <cols>
    <col min="1" max="1" width="16.125" style="0" customWidth="1"/>
    <col min="2" max="2" width="37.625" style="0" customWidth="1"/>
    <col min="3" max="6" width="9.625" style="0" customWidth="1"/>
  </cols>
  <sheetData>
    <row r="1" ht="13.5">
      <c r="A1" s="18"/>
    </row>
    <row r="2" spans="1:6" ht="18" thickBot="1">
      <c r="A2" s="3" t="s">
        <v>124</v>
      </c>
      <c r="B2" s="2"/>
      <c r="C2" s="2"/>
      <c r="D2" s="2"/>
      <c r="E2" s="2"/>
      <c r="F2" s="16" t="s">
        <v>39</v>
      </c>
    </row>
    <row r="3" spans="1:7" ht="24" customHeight="1" thickBot="1">
      <c r="A3" s="19" t="s">
        <v>40</v>
      </c>
      <c r="B3" s="8" t="s">
        <v>41</v>
      </c>
      <c r="C3" s="8" t="s">
        <v>117</v>
      </c>
      <c r="D3" s="6" t="s">
        <v>253</v>
      </c>
      <c r="E3" s="8" t="s">
        <v>254</v>
      </c>
      <c r="F3" s="6" t="s">
        <v>255</v>
      </c>
      <c r="G3" s="20"/>
    </row>
    <row r="4" spans="1:7" ht="14.25" customHeight="1">
      <c r="A4" s="129" t="s">
        <v>148</v>
      </c>
      <c r="B4" s="129"/>
      <c r="C4" s="23"/>
      <c r="D4" s="22"/>
      <c r="E4" s="21"/>
      <c r="F4" s="57"/>
      <c r="G4" s="9"/>
    </row>
    <row r="5" spans="1:7" ht="14.25" customHeight="1">
      <c r="A5" s="130" t="s">
        <v>149</v>
      </c>
      <c r="B5" s="131" t="s">
        <v>150</v>
      </c>
      <c r="C5" s="140" t="s">
        <v>212</v>
      </c>
      <c r="D5" s="141">
        <v>2516</v>
      </c>
      <c r="E5" s="141">
        <v>2352</v>
      </c>
      <c r="F5" s="141">
        <v>2377</v>
      </c>
      <c r="G5" s="9"/>
    </row>
    <row r="6" spans="1:7" ht="14.25" customHeight="1">
      <c r="A6" s="130" t="s">
        <v>151</v>
      </c>
      <c r="B6" s="132" t="s">
        <v>42</v>
      </c>
      <c r="C6" s="140" t="s">
        <v>213</v>
      </c>
      <c r="D6" s="142">
        <v>490</v>
      </c>
      <c r="E6" s="142">
        <v>391</v>
      </c>
      <c r="F6" s="142">
        <v>403</v>
      </c>
      <c r="G6" s="9"/>
    </row>
    <row r="7" spans="1:7" ht="14.25" customHeight="1">
      <c r="A7" s="130" t="s">
        <v>152</v>
      </c>
      <c r="B7" s="132" t="s">
        <v>153</v>
      </c>
      <c r="C7" s="140" t="s">
        <v>214</v>
      </c>
      <c r="D7" s="142">
        <v>136</v>
      </c>
      <c r="E7" s="142">
        <v>148</v>
      </c>
      <c r="F7" s="142">
        <v>138</v>
      </c>
      <c r="G7" s="9"/>
    </row>
    <row r="8" spans="1:7" ht="14.25" customHeight="1">
      <c r="A8" s="130" t="s">
        <v>154</v>
      </c>
      <c r="B8" s="132" t="s">
        <v>155</v>
      </c>
      <c r="C8" s="140" t="s">
        <v>215</v>
      </c>
      <c r="D8" s="142">
        <v>349</v>
      </c>
      <c r="E8" s="142">
        <v>389</v>
      </c>
      <c r="F8" s="142">
        <v>411</v>
      </c>
      <c r="G8" s="9"/>
    </row>
    <row r="9" spans="1:7" ht="14.25" customHeight="1">
      <c r="A9" s="130" t="s">
        <v>156</v>
      </c>
      <c r="B9" s="132" t="s">
        <v>157</v>
      </c>
      <c r="C9" s="140" t="s">
        <v>215</v>
      </c>
      <c r="D9" s="142">
        <v>108</v>
      </c>
      <c r="E9" s="142">
        <v>122</v>
      </c>
      <c r="F9" s="142">
        <v>98</v>
      </c>
      <c r="G9" s="9"/>
    </row>
    <row r="10" spans="1:7" ht="14.25" customHeight="1">
      <c r="A10" s="130" t="s">
        <v>158</v>
      </c>
      <c r="B10" s="132" t="s">
        <v>159</v>
      </c>
      <c r="C10" s="140" t="s">
        <v>215</v>
      </c>
      <c r="D10" s="142">
        <v>75</v>
      </c>
      <c r="E10" s="142">
        <v>99</v>
      </c>
      <c r="F10" s="142">
        <v>66</v>
      </c>
      <c r="G10" s="9"/>
    </row>
    <row r="11" spans="1:7" ht="14.25" customHeight="1">
      <c r="A11" s="130" t="s">
        <v>160</v>
      </c>
      <c r="B11" s="132" t="s">
        <v>161</v>
      </c>
      <c r="C11" s="140" t="s">
        <v>215</v>
      </c>
      <c r="D11" s="142">
        <v>101</v>
      </c>
      <c r="E11" s="142">
        <v>95</v>
      </c>
      <c r="F11" s="142">
        <v>88</v>
      </c>
      <c r="G11" s="9"/>
    </row>
    <row r="12" spans="1:7" ht="14.25" customHeight="1">
      <c r="A12" s="130" t="s">
        <v>162</v>
      </c>
      <c r="B12" s="132" t="s">
        <v>163</v>
      </c>
      <c r="C12" s="140" t="s">
        <v>215</v>
      </c>
      <c r="D12" s="142">
        <v>110</v>
      </c>
      <c r="E12" s="142">
        <v>115</v>
      </c>
      <c r="F12" s="142">
        <v>96</v>
      </c>
      <c r="G12" s="9"/>
    </row>
    <row r="13" spans="1:7" ht="14.25" customHeight="1">
      <c r="A13" s="130" t="s">
        <v>164</v>
      </c>
      <c r="B13" s="132" t="s">
        <v>43</v>
      </c>
      <c r="C13" s="140" t="s">
        <v>215</v>
      </c>
      <c r="D13" s="142">
        <v>90</v>
      </c>
      <c r="E13" s="142">
        <v>88</v>
      </c>
      <c r="F13" s="142">
        <v>78</v>
      </c>
      <c r="G13" s="9"/>
    </row>
    <row r="14" spans="1:7" ht="14.25" customHeight="1">
      <c r="A14" s="130" t="s">
        <v>165</v>
      </c>
      <c r="B14" s="132" t="s">
        <v>166</v>
      </c>
      <c r="C14" s="140" t="s">
        <v>215</v>
      </c>
      <c r="D14" s="142">
        <v>183</v>
      </c>
      <c r="E14" s="142">
        <v>189</v>
      </c>
      <c r="F14" s="142">
        <v>179</v>
      </c>
      <c r="G14" s="9"/>
    </row>
    <row r="15" spans="1:7" ht="14.25" customHeight="1">
      <c r="A15" s="130" t="s">
        <v>167</v>
      </c>
      <c r="B15" s="132" t="s">
        <v>168</v>
      </c>
      <c r="C15" s="140" t="s">
        <v>215</v>
      </c>
      <c r="D15" s="143">
        <v>866</v>
      </c>
      <c r="E15" s="143">
        <v>717</v>
      </c>
      <c r="F15" s="143">
        <v>727</v>
      </c>
      <c r="G15" s="9"/>
    </row>
    <row r="16" spans="1:7" ht="14.25" customHeight="1">
      <c r="A16" s="130" t="s">
        <v>169</v>
      </c>
      <c r="B16" s="132" t="s">
        <v>58</v>
      </c>
      <c r="C16" s="140" t="s">
        <v>215</v>
      </c>
      <c r="D16" s="143">
        <v>226</v>
      </c>
      <c r="E16" s="143">
        <v>307</v>
      </c>
      <c r="F16" s="143">
        <v>206</v>
      </c>
      <c r="G16" s="9"/>
    </row>
    <row r="17" spans="1:7" ht="14.25" customHeight="1">
      <c r="A17" s="130" t="s">
        <v>170</v>
      </c>
      <c r="B17" s="132" t="s">
        <v>44</v>
      </c>
      <c r="C17" s="140" t="s">
        <v>215</v>
      </c>
      <c r="D17" s="143">
        <v>134</v>
      </c>
      <c r="E17" s="143">
        <v>136</v>
      </c>
      <c r="F17" s="143">
        <v>108</v>
      </c>
      <c r="G17" s="9"/>
    </row>
    <row r="18" spans="1:7" ht="14.25" customHeight="1">
      <c r="A18" s="130" t="s">
        <v>171</v>
      </c>
      <c r="B18" s="132" t="s">
        <v>172</v>
      </c>
      <c r="C18" s="140" t="s">
        <v>216</v>
      </c>
      <c r="D18" s="143">
        <v>175</v>
      </c>
      <c r="E18" s="143">
        <v>175</v>
      </c>
      <c r="F18" s="143">
        <v>171</v>
      </c>
      <c r="G18" s="9"/>
    </row>
    <row r="19" spans="1:7" ht="14.25" customHeight="1">
      <c r="A19" s="130" t="s">
        <v>173</v>
      </c>
      <c r="B19" s="132" t="s">
        <v>174</v>
      </c>
      <c r="C19" s="140" t="s">
        <v>217</v>
      </c>
      <c r="D19" s="141">
        <v>238</v>
      </c>
      <c r="E19" s="141">
        <v>236</v>
      </c>
      <c r="F19" s="141">
        <v>228</v>
      </c>
      <c r="G19" s="9"/>
    </row>
    <row r="20" spans="1:7" ht="14.25" customHeight="1">
      <c r="A20" s="130" t="s">
        <v>175</v>
      </c>
      <c r="B20" s="132"/>
      <c r="C20" s="140" t="s">
        <v>213</v>
      </c>
      <c r="D20" s="144">
        <v>212</v>
      </c>
      <c r="E20" s="144">
        <v>204</v>
      </c>
      <c r="F20" s="144">
        <v>219</v>
      </c>
      <c r="G20" s="9"/>
    </row>
    <row r="21" spans="1:7" ht="14.25" customHeight="1">
      <c r="A21" s="130" t="s">
        <v>176</v>
      </c>
      <c r="B21" s="132"/>
      <c r="C21" s="140" t="s">
        <v>213</v>
      </c>
      <c r="D21" s="144">
        <v>1239</v>
      </c>
      <c r="E21" s="144">
        <v>1136</v>
      </c>
      <c r="F21" s="144">
        <v>1361</v>
      </c>
      <c r="G21" s="9"/>
    </row>
    <row r="22" spans="1:7" ht="14.25" customHeight="1">
      <c r="A22" s="130" t="s">
        <v>177</v>
      </c>
      <c r="B22" s="132"/>
      <c r="C22" s="140" t="s">
        <v>213</v>
      </c>
      <c r="D22" s="144">
        <v>567</v>
      </c>
      <c r="E22" s="144">
        <v>528</v>
      </c>
      <c r="F22" s="144">
        <v>534</v>
      </c>
      <c r="G22" s="9"/>
    </row>
    <row r="23" spans="1:7" ht="14.25" customHeight="1">
      <c r="A23" s="130" t="s">
        <v>178</v>
      </c>
      <c r="B23" s="132"/>
      <c r="C23" s="140" t="s">
        <v>213</v>
      </c>
      <c r="D23" s="143">
        <v>211</v>
      </c>
      <c r="E23" s="143">
        <v>183</v>
      </c>
      <c r="F23" s="143">
        <v>191</v>
      </c>
      <c r="G23" s="9"/>
    </row>
    <row r="24" spans="1:7" ht="14.25" customHeight="1">
      <c r="A24" s="130" t="s">
        <v>179</v>
      </c>
      <c r="B24" s="132"/>
      <c r="C24" s="140" t="s">
        <v>213</v>
      </c>
      <c r="D24" s="142">
        <v>677</v>
      </c>
      <c r="E24" s="142">
        <v>554</v>
      </c>
      <c r="F24" s="142">
        <v>655</v>
      </c>
      <c r="G24" s="9"/>
    </row>
    <row r="25" spans="1:7" ht="14.25" customHeight="1">
      <c r="A25" s="130" t="s">
        <v>180</v>
      </c>
      <c r="B25" s="132"/>
      <c r="C25" s="140" t="s">
        <v>213</v>
      </c>
      <c r="D25" s="143">
        <v>795</v>
      </c>
      <c r="E25" s="143">
        <v>515</v>
      </c>
      <c r="F25" s="143">
        <v>808</v>
      </c>
      <c r="G25" s="9"/>
    </row>
    <row r="26" spans="1:7" ht="14.25" customHeight="1">
      <c r="A26" s="130" t="s">
        <v>181</v>
      </c>
      <c r="B26" s="132" t="s">
        <v>182</v>
      </c>
      <c r="C26" s="140" t="s">
        <v>213</v>
      </c>
      <c r="D26" s="143">
        <v>319</v>
      </c>
      <c r="E26" s="143">
        <v>251</v>
      </c>
      <c r="F26" s="143">
        <v>244</v>
      </c>
      <c r="G26" s="9"/>
    </row>
    <row r="27" spans="1:7" ht="14.25" customHeight="1">
      <c r="A27" s="133" t="s">
        <v>183</v>
      </c>
      <c r="B27" s="132"/>
      <c r="C27" s="140" t="s">
        <v>213</v>
      </c>
      <c r="D27" s="143">
        <v>833</v>
      </c>
      <c r="E27" s="143" t="s">
        <v>0</v>
      </c>
      <c r="F27" s="143">
        <v>574</v>
      </c>
      <c r="G27" s="9"/>
    </row>
    <row r="28" spans="1:7" ht="14.25" customHeight="1">
      <c r="A28" s="134" t="s">
        <v>184</v>
      </c>
      <c r="B28" s="132"/>
      <c r="C28" s="140" t="s">
        <v>213</v>
      </c>
      <c r="D28" s="143">
        <v>447</v>
      </c>
      <c r="E28" s="143">
        <v>418</v>
      </c>
      <c r="F28" s="143">
        <v>538</v>
      </c>
      <c r="G28" s="9"/>
    </row>
    <row r="29" spans="1:7" ht="14.25" customHeight="1">
      <c r="A29" s="135" t="s">
        <v>185</v>
      </c>
      <c r="B29" s="132"/>
      <c r="C29" s="140" t="s">
        <v>213</v>
      </c>
      <c r="D29" s="143">
        <v>1083</v>
      </c>
      <c r="E29" s="143">
        <v>788</v>
      </c>
      <c r="F29" s="143">
        <v>1160</v>
      </c>
      <c r="G29" s="9"/>
    </row>
    <row r="30" spans="1:7" ht="14.25" customHeight="1">
      <c r="A30" s="130" t="s">
        <v>118</v>
      </c>
      <c r="B30" s="132" t="s">
        <v>186</v>
      </c>
      <c r="C30" s="140" t="s">
        <v>218</v>
      </c>
      <c r="D30" s="143">
        <v>253</v>
      </c>
      <c r="E30" s="143">
        <v>228</v>
      </c>
      <c r="F30" s="143">
        <v>227</v>
      </c>
      <c r="G30" s="9"/>
    </row>
    <row r="31" spans="1:7" ht="14.25" customHeight="1">
      <c r="A31" s="130" t="s">
        <v>187</v>
      </c>
      <c r="B31" s="132" t="s">
        <v>188</v>
      </c>
      <c r="C31" s="140" t="s">
        <v>214</v>
      </c>
      <c r="D31" s="143">
        <v>362</v>
      </c>
      <c r="E31" s="143">
        <v>297</v>
      </c>
      <c r="F31" s="143">
        <v>373</v>
      </c>
      <c r="G31" s="9"/>
    </row>
    <row r="32" spans="1:7" ht="14.25" customHeight="1">
      <c r="A32" s="130" t="s">
        <v>189</v>
      </c>
      <c r="B32" s="132" t="s">
        <v>190</v>
      </c>
      <c r="C32" s="140" t="s">
        <v>219</v>
      </c>
      <c r="D32" s="143">
        <v>179</v>
      </c>
      <c r="E32" s="143">
        <v>184</v>
      </c>
      <c r="F32" s="143">
        <v>183</v>
      </c>
      <c r="G32" s="9"/>
    </row>
    <row r="33" spans="1:7" ht="14.25" customHeight="1">
      <c r="A33" s="136" t="s">
        <v>191</v>
      </c>
      <c r="B33" s="132" t="s">
        <v>192</v>
      </c>
      <c r="C33" s="140" t="s">
        <v>214</v>
      </c>
      <c r="D33" s="143">
        <v>238</v>
      </c>
      <c r="E33" s="143">
        <v>235</v>
      </c>
      <c r="F33" s="143">
        <v>221</v>
      </c>
      <c r="G33" s="9"/>
    </row>
    <row r="34" spans="1:7" ht="14.25" customHeight="1">
      <c r="A34" s="130" t="s">
        <v>193</v>
      </c>
      <c r="B34" s="132" t="s">
        <v>45</v>
      </c>
      <c r="C34" s="140" t="s">
        <v>215</v>
      </c>
      <c r="D34" s="143">
        <v>78</v>
      </c>
      <c r="E34" s="143">
        <v>99</v>
      </c>
      <c r="F34" s="143">
        <v>90</v>
      </c>
      <c r="G34" s="9"/>
    </row>
    <row r="35" spans="1:7" ht="14.25" customHeight="1">
      <c r="A35" s="130" t="s">
        <v>194</v>
      </c>
      <c r="B35" s="132" t="s">
        <v>195</v>
      </c>
      <c r="C35" s="140" t="s">
        <v>218</v>
      </c>
      <c r="D35" s="143">
        <v>178</v>
      </c>
      <c r="E35" s="143">
        <v>183</v>
      </c>
      <c r="F35" s="143">
        <v>193</v>
      </c>
      <c r="G35" s="9"/>
    </row>
    <row r="36" spans="1:7" ht="14.25" customHeight="1">
      <c r="A36" s="130" t="s">
        <v>196</v>
      </c>
      <c r="B36" s="132" t="s">
        <v>197</v>
      </c>
      <c r="C36" s="140" t="s">
        <v>218</v>
      </c>
      <c r="D36" s="143">
        <v>1104</v>
      </c>
      <c r="E36" s="143">
        <v>1010</v>
      </c>
      <c r="F36" s="143">
        <v>971</v>
      </c>
      <c r="G36" s="9"/>
    </row>
    <row r="37" spans="1:7" ht="14.25" customHeight="1">
      <c r="A37" s="130" t="s">
        <v>198</v>
      </c>
      <c r="B37" s="132" t="s">
        <v>199</v>
      </c>
      <c r="C37" s="140" t="s">
        <v>218</v>
      </c>
      <c r="D37" s="143">
        <v>1626</v>
      </c>
      <c r="E37" s="143">
        <v>1602</v>
      </c>
      <c r="F37" s="143">
        <v>1621</v>
      </c>
      <c r="G37" s="9"/>
    </row>
    <row r="38" spans="1:7" ht="14.25" customHeight="1">
      <c r="A38" s="130" t="s">
        <v>200</v>
      </c>
      <c r="B38" s="132" t="s">
        <v>201</v>
      </c>
      <c r="C38" s="140" t="s">
        <v>217</v>
      </c>
      <c r="D38" s="143">
        <v>1159</v>
      </c>
      <c r="E38" s="143">
        <v>1158</v>
      </c>
      <c r="F38" s="143">
        <v>1129</v>
      </c>
      <c r="G38" s="9"/>
    </row>
    <row r="39" spans="1:7" ht="14.25" customHeight="1">
      <c r="A39" s="130" t="s">
        <v>202</v>
      </c>
      <c r="B39" s="132" t="s">
        <v>203</v>
      </c>
      <c r="C39" s="140" t="s">
        <v>220</v>
      </c>
      <c r="D39" s="143">
        <v>600</v>
      </c>
      <c r="E39" s="143">
        <v>543</v>
      </c>
      <c r="F39" s="143">
        <v>464</v>
      </c>
      <c r="G39" s="9"/>
    </row>
    <row r="40" spans="1:7" ht="14.25" customHeight="1">
      <c r="A40" s="130" t="s">
        <v>204</v>
      </c>
      <c r="B40" s="132"/>
      <c r="C40" s="140" t="s">
        <v>221</v>
      </c>
      <c r="D40" s="143">
        <v>640</v>
      </c>
      <c r="E40" s="143">
        <v>717</v>
      </c>
      <c r="F40" s="143">
        <v>633</v>
      </c>
      <c r="G40" s="9"/>
    </row>
    <row r="41" spans="1:7" ht="14.25" customHeight="1">
      <c r="A41" s="137"/>
      <c r="B41" s="132"/>
      <c r="C41" s="140"/>
      <c r="D41" s="145"/>
      <c r="E41" s="145"/>
      <c r="F41" s="145"/>
      <c r="G41" s="9"/>
    </row>
    <row r="42" spans="1:7" ht="14.25" customHeight="1">
      <c r="A42" s="137" t="s">
        <v>205</v>
      </c>
      <c r="B42" s="132"/>
      <c r="C42" s="140"/>
      <c r="D42" s="146"/>
      <c r="E42" s="146"/>
      <c r="F42" s="146"/>
      <c r="G42" s="9"/>
    </row>
    <row r="43" spans="1:7" ht="14.25" customHeight="1">
      <c r="A43" s="130" t="s">
        <v>206</v>
      </c>
      <c r="B43" s="132" t="s">
        <v>207</v>
      </c>
      <c r="C43" s="140" t="s">
        <v>222</v>
      </c>
      <c r="D43" s="143">
        <v>6081</v>
      </c>
      <c r="E43" s="143">
        <v>6587</v>
      </c>
      <c r="F43" s="143">
        <v>4455</v>
      </c>
      <c r="G43" s="9"/>
    </row>
    <row r="44" spans="1:7" ht="14.25" customHeight="1">
      <c r="A44" s="130" t="s">
        <v>119</v>
      </c>
      <c r="B44" s="132" t="s">
        <v>208</v>
      </c>
      <c r="C44" s="140" t="s">
        <v>223</v>
      </c>
      <c r="D44" s="143">
        <v>6804</v>
      </c>
      <c r="E44" s="143">
        <v>5940</v>
      </c>
      <c r="F44" s="143">
        <v>7210</v>
      </c>
      <c r="G44" s="9"/>
    </row>
    <row r="45" spans="1:7" ht="14.25" customHeight="1" thickBot="1">
      <c r="A45" s="138" t="s">
        <v>209</v>
      </c>
      <c r="B45" s="139" t="s">
        <v>210</v>
      </c>
      <c r="C45" s="147" t="s">
        <v>224</v>
      </c>
      <c r="D45" s="148">
        <v>17485</v>
      </c>
      <c r="E45" s="148">
        <v>21600</v>
      </c>
      <c r="F45" s="148">
        <v>18540</v>
      </c>
      <c r="G45" s="9"/>
    </row>
    <row r="46" spans="1:7" ht="14.25" customHeight="1">
      <c r="A46" s="73" t="s">
        <v>211</v>
      </c>
      <c r="B46" s="75"/>
      <c r="C46" s="149"/>
      <c r="D46" s="150"/>
      <c r="E46" s="150"/>
      <c r="F46" s="150"/>
      <c r="G46" s="9"/>
    </row>
    <row r="47" spans="1:7" ht="14.25" customHeight="1">
      <c r="A47" s="21"/>
      <c r="B47" s="21"/>
      <c r="C47" s="84"/>
      <c r="D47" s="25"/>
      <c r="E47" s="25"/>
      <c r="F47" s="25"/>
      <c r="G47" s="9"/>
    </row>
    <row r="48" spans="1:6" ht="13.5">
      <c r="A48" s="14"/>
      <c r="B48" s="2"/>
      <c r="C48" s="2"/>
      <c r="D48" s="2"/>
      <c r="E48" s="2"/>
      <c r="F48" s="11"/>
    </row>
    <row r="49" spans="1:6" ht="13.5">
      <c r="A49" s="14"/>
      <c r="B49" s="2"/>
      <c r="C49" s="2"/>
      <c r="D49" s="2"/>
      <c r="E49" s="2"/>
      <c r="F49" s="58"/>
    </row>
    <row r="50" spans="1:6" ht="18" customHeight="1" thickBot="1">
      <c r="A50" s="13" t="s">
        <v>46</v>
      </c>
      <c r="B50" s="2"/>
      <c r="C50" s="2"/>
      <c r="D50" s="2"/>
      <c r="E50" s="2"/>
      <c r="F50" s="58"/>
    </row>
    <row r="51" spans="1:6" ht="24" customHeight="1" thickBot="1">
      <c r="A51" s="19" t="s">
        <v>120</v>
      </c>
      <c r="B51" s="8" t="s">
        <v>41</v>
      </c>
      <c r="C51" s="8" t="s">
        <v>121</v>
      </c>
      <c r="D51" s="6" t="s">
        <v>253</v>
      </c>
      <c r="E51" s="8" t="s">
        <v>254</v>
      </c>
      <c r="F51" s="6" t="s">
        <v>255</v>
      </c>
    </row>
    <row r="52" spans="1:6" ht="13.5">
      <c r="A52" s="137" t="s">
        <v>225</v>
      </c>
      <c r="B52" s="137"/>
      <c r="C52" s="160"/>
      <c r="D52" s="25"/>
      <c r="E52" s="25"/>
      <c r="F52" s="25"/>
    </row>
    <row r="53" spans="1:6" ht="13.5">
      <c r="A53" s="133" t="s">
        <v>226</v>
      </c>
      <c r="B53" s="132" t="s">
        <v>256</v>
      </c>
      <c r="C53" s="140" t="s">
        <v>222</v>
      </c>
      <c r="D53" s="143">
        <v>6715</v>
      </c>
      <c r="E53" s="143">
        <v>7000</v>
      </c>
      <c r="F53" s="143">
        <v>6888</v>
      </c>
    </row>
    <row r="54" spans="1:6" ht="13.5">
      <c r="A54" s="133" t="s">
        <v>226</v>
      </c>
      <c r="B54" s="132" t="s">
        <v>257</v>
      </c>
      <c r="C54" s="140" t="s">
        <v>258</v>
      </c>
      <c r="D54" s="143">
        <v>5059</v>
      </c>
      <c r="E54" s="143">
        <v>5283</v>
      </c>
      <c r="F54" s="143">
        <v>5074</v>
      </c>
    </row>
    <row r="55" spans="1:6" ht="13.5">
      <c r="A55" s="133" t="s">
        <v>227</v>
      </c>
      <c r="B55" s="132" t="s">
        <v>259</v>
      </c>
      <c r="C55" s="140" t="s">
        <v>260</v>
      </c>
      <c r="D55" s="143">
        <v>1851</v>
      </c>
      <c r="E55" s="143">
        <v>1891</v>
      </c>
      <c r="F55" s="143">
        <v>1968</v>
      </c>
    </row>
    <row r="56" spans="1:6" ht="13.5">
      <c r="A56" s="151"/>
      <c r="B56" s="161"/>
      <c r="C56" s="140"/>
      <c r="D56" s="143"/>
      <c r="E56" s="143"/>
      <c r="F56" s="143"/>
    </row>
    <row r="57" spans="1:6" ht="13.5">
      <c r="A57" s="152" t="s">
        <v>228</v>
      </c>
      <c r="B57" s="161"/>
      <c r="C57" s="140"/>
      <c r="D57" s="143"/>
      <c r="E57" s="143"/>
      <c r="F57" s="143"/>
    </row>
    <row r="58" spans="1:6" ht="13.5">
      <c r="A58" s="130" t="s">
        <v>229</v>
      </c>
      <c r="B58" s="132" t="s">
        <v>261</v>
      </c>
      <c r="C58" s="140" t="s">
        <v>262</v>
      </c>
      <c r="D58" s="143">
        <v>24843</v>
      </c>
      <c r="E58" s="143">
        <v>39710</v>
      </c>
      <c r="F58" s="143">
        <v>38664</v>
      </c>
    </row>
    <row r="59" spans="1:6" ht="13.5">
      <c r="A59" s="130" t="s">
        <v>47</v>
      </c>
      <c r="B59" s="132" t="s">
        <v>263</v>
      </c>
      <c r="C59" s="140" t="s">
        <v>262</v>
      </c>
      <c r="D59" s="143">
        <v>146277</v>
      </c>
      <c r="E59" s="143">
        <v>154872</v>
      </c>
      <c r="F59" s="143">
        <v>152208</v>
      </c>
    </row>
    <row r="60" spans="1:6" ht="13.5">
      <c r="A60" s="153" t="s">
        <v>230</v>
      </c>
      <c r="B60" s="132" t="s">
        <v>264</v>
      </c>
      <c r="C60" s="140" t="s">
        <v>262</v>
      </c>
      <c r="D60" s="143">
        <v>163816</v>
      </c>
      <c r="E60" s="143">
        <v>156060</v>
      </c>
      <c r="F60" s="143">
        <v>185408</v>
      </c>
    </row>
    <row r="61" spans="1:6" ht="13.5">
      <c r="A61" s="130" t="s">
        <v>231</v>
      </c>
      <c r="B61" s="132" t="s">
        <v>265</v>
      </c>
      <c r="C61" s="140" t="s">
        <v>218</v>
      </c>
      <c r="D61" s="143">
        <v>147</v>
      </c>
      <c r="E61" s="143">
        <v>171</v>
      </c>
      <c r="F61" s="143">
        <v>148</v>
      </c>
    </row>
    <row r="62" spans="1:6" ht="13.5">
      <c r="A62" s="154" t="s">
        <v>232</v>
      </c>
      <c r="B62" s="132" t="s">
        <v>266</v>
      </c>
      <c r="C62" s="140" t="s">
        <v>217</v>
      </c>
      <c r="D62" s="143">
        <v>255</v>
      </c>
      <c r="E62" s="143">
        <v>275</v>
      </c>
      <c r="F62" s="143">
        <v>255</v>
      </c>
    </row>
    <row r="63" spans="1:6" ht="13.5">
      <c r="A63" s="154" t="s">
        <v>233</v>
      </c>
      <c r="B63" s="132" t="s">
        <v>267</v>
      </c>
      <c r="C63" s="140" t="s">
        <v>217</v>
      </c>
      <c r="D63" s="143">
        <v>251</v>
      </c>
      <c r="E63" s="143">
        <v>273</v>
      </c>
      <c r="F63" s="143">
        <v>245</v>
      </c>
    </row>
    <row r="64" spans="1:6" ht="13.5">
      <c r="A64" s="130" t="s">
        <v>234</v>
      </c>
      <c r="B64" s="132" t="s">
        <v>268</v>
      </c>
      <c r="C64" s="140" t="s">
        <v>269</v>
      </c>
      <c r="D64" s="143">
        <v>643</v>
      </c>
      <c r="E64" s="143">
        <v>720</v>
      </c>
      <c r="F64" s="143">
        <v>400</v>
      </c>
    </row>
    <row r="65" spans="1:6" ht="13.5">
      <c r="A65" s="130" t="s">
        <v>235</v>
      </c>
      <c r="B65" s="132" t="s">
        <v>270</v>
      </c>
      <c r="C65" s="140" t="s">
        <v>213</v>
      </c>
      <c r="D65" s="143">
        <v>339</v>
      </c>
      <c r="E65" s="143">
        <v>284</v>
      </c>
      <c r="F65" s="143">
        <v>280</v>
      </c>
    </row>
    <row r="66" spans="1:6" ht="13.5">
      <c r="A66" s="130" t="s">
        <v>236</v>
      </c>
      <c r="B66" s="132" t="s">
        <v>271</v>
      </c>
      <c r="C66" s="140" t="s">
        <v>218</v>
      </c>
      <c r="D66" s="143">
        <v>511</v>
      </c>
      <c r="E66" s="143">
        <v>570</v>
      </c>
      <c r="F66" s="143">
        <v>513</v>
      </c>
    </row>
    <row r="67" spans="1:6" ht="13.5">
      <c r="A67" s="155"/>
      <c r="B67" s="132"/>
      <c r="C67" s="140"/>
      <c r="D67" s="145"/>
      <c r="E67" s="145"/>
      <c r="F67" s="145"/>
    </row>
    <row r="68" spans="1:6" ht="13.5">
      <c r="A68" s="156" t="s">
        <v>48</v>
      </c>
      <c r="B68" s="161"/>
      <c r="C68" s="140"/>
      <c r="D68" s="145"/>
      <c r="E68" s="145"/>
      <c r="F68" s="145"/>
    </row>
    <row r="69" spans="1:6" ht="13.5">
      <c r="A69" s="157" t="s">
        <v>237</v>
      </c>
      <c r="B69" s="131" t="s">
        <v>272</v>
      </c>
      <c r="C69" s="140" t="s">
        <v>273</v>
      </c>
      <c r="D69" s="143">
        <v>1209</v>
      </c>
      <c r="E69" s="143">
        <v>1000</v>
      </c>
      <c r="F69" s="143">
        <v>1018</v>
      </c>
    </row>
    <row r="70" spans="1:6" ht="13.5">
      <c r="A70" s="130" t="s">
        <v>238</v>
      </c>
      <c r="B70" s="131" t="s">
        <v>274</v>
      </c>
      <c r="C70" s="140" t="s">
        <v>273</v>
      </c>
      <c r="D70" s="143">
        <v>854</v>
      </c>
      <c r="E70" s="143">
        <v>957</v>
      </c>
      <c r="F70" s="143">
        <v>778</v>
      </c>
    </row>
    <row r="71" spans="1:6" ht="13.5">
      <c r="A71" s="157" t="s">
        <v>239</v>
      </c>
      <c r="B71" s="132" t="s">
        <v>275</v>
      </c>
      <c r="C71" s="140" t="s">
        <v>273</v>
      </c>
      <c r="D71" s="143">
        <v>586</v>
      </c>
      <c r="E71" s="143">
        <v>671</v>
      </c>
      <c r="F71" s="143">
        <v>648</v>
      </c>
    </row>
    <row r="72" spans="1:6" ht="13.5">
      <c r="A72" s="158" t="s">
        <v>240</v>
      </c>
      <c r="B72" s="132" t="s">
        <v>276</v>
      </c>
      <c r="C72" s="140" t="s">
        <v>277</v>
      </c>
      <c r="D72" s="143">
        <v>433</v>
      </c>
      <c r="E72" s="143">
        <v>540</v>
      </c>
      <c r="F72" s="143">
        <v>440</v>
      </c>
    </row>
    <row r="73" spans="1:6" ht="13.5">
      <c r="A73" s="155"/>
      <c r="B73" s="132"/>
      <c r="C73" s="140"/>
      <c r="D73" s="143"/>
      <c r="E73" s="143"/>
      <c r="F73" s="143"/>
    </row>
    <row r="74" spans="1:6" ht="13.5">
      <c r="A74" s="156" t="s">
        <v>241</v>
      </c>
      <c r="B74" s="161"/>
      <c r="C74" s="140"/>
      <c r="D74" s="143"/>
      <c r="E74" s="143"/>
      <c r="F74" s="143"/>
    </row>
    <row r="75" spans="1:6" ht="13.5">
      <c r="A75" s="130" t="s">
        <v>242</v>
      </c>
      <c r="B75" s="132" t="s">
        <v>278</v>
      </c>
      <c r="C75" s="140" t="s">
        <v>279</v>
      </c>
      <c r="D75" s="143">
        <v>1347</v>
      </c>
      <c r="E75" s="143">
        <v>1347</v>
      </c>
      <c r="F75" s="143">
        <v>1299</v>
      </c>
    </row>
    <row r="76" spans="1:6" ht="13.5">
      <c r="A76" s="130" t="s">
        <v>243</v>
      </c>
      <c r="B76" s="132" t="s">
        <v>280</v>
      </c>
      <c r="C76" s="140" t="s">
        <v>279</v>
      </c>
      <c r="D76" s="143">
        <v>1591</v>
      </c>
      <c r="E76" s="143">
        <v>1591</v>
      </c>
      <c r="F76" s="143">
        <v>1590</v>
      </c>
    </row>
    <row r="77" spans="1:6" ht="13.5">
      <c r="A77" s="130" t="s">
        <v>244</v>
      </c>
      <c r="B77" s="132" t="s">
        <v>281</v>
      </c>
      <c r="C77" s="140" t="s">
        <v>279</v>
      </c>
      <c r="D77" s="143">
        <v>2376</v>
      </c>
      <c r="E77" s="143">
        <v>2139</v>
      </c>
      <c r="F77" s="143">
        <v>2345</v>
      </c>
    </row>
    <row r="78" spans="1:6" ht="13.5">
      <c r="A78" s="155"/>
      <c r="B78" s="131"/>
      <c r="C78" s="140"/>
      <c r="D78" s="143"/>
      <c r="E78" s="143"/>
      <c r="F78" s="143"/>
    </row>
    <row r="79" spans="1:6" ht="13.5">
      <c r="A79" s="156" t="s">
        <v>245</v>
      </c>
      <c r="B79" s="161"/>
      <c r="C79" s="140"/>
      <c r="D79" s="143"/>
      <c r="E79" s="143"/>
      <c r="F79" s="143"/>
    </row>
    <row r="80" spans="1:6" ht="13.5">
      <c r="A80" s="153" t="s">
        <v>122</v>
      </c>
      <c r="B80" s="161" t="s">
        <v>282</v>
      </c>
      <c r="C80" s="140" t="s">
        <v>283</v>
      </c>
      <c r="D80" s="143">
        <v>166</v>
      </c>
      <c r="E80" s="143">
        <v>169</v>
      </c>
      <c r="F80" s="143">
        <v>167</v>
      </c>
    </row>
    <row r="81" spans="1:6" ht="13.5">
      <c r="A81" s="130" t="s">
        <v>246</v>
      </c>
      <c r="B81" s="161" t="s">
        <v>284</v>
      </c>
      <c r="C81" s="140" t="s">
        <v>222</v>
      </c>
      <c r="D81" s="143">
        <v>8187</v>
      </c>
      <c r="E81" s="143">
        <v>13333</v>
      </c>
      <c r="F81" s="143">
        <v>9200</v>
      </c>
    </row>
    <row r="82" spans="1:6" ht="13.5">
      <c r="A82" s="155" t="s">
        <v>49</v>
      </c>
      <c r="B82" s="161"/>
      <c r="C82" s="140"/>
      <c r="D82" s="145"/>
      <c r="E82" s="145"/>
      <c r="F82" s="145"/>
    </row>
    <row r="83" spans="1:6" ht="13.5">
      <c r="A83" s="156" t="s">
        <v>247</v>
      </c>
      <c r="B83" s="161"/>
      <c r="C83" s="140"/>
      <c r="D83" s="145"/>
      <c r="E83" s="145"/>
      <c r="F83" s="145"/>
    </row>
    <row r="84" spans="1:6" ht="13.5">
      <c r="A84" s="130" t="s">
        <v>248</v>
      </c>
      <c r="B84" s="132" t="s">
        <v>285</v>
      </c>
      <c r="C84" s="140" t="s">
        <v>222</v>
      </c>
      <c r="D84" s="143">
        <v>25176</v>
      </c>
      <c r="E84" s="143">
        <v>24380</v>
      </c>
      <c r="F84" s="143">
        <v>19139</v>
      </c>
    </row>
    <row r="85" spans="1:6" ht="13.5">
      <c r="A85" s="155" t="s">
        <v>49</v>
      </c>
      <c r="B85" s="161"/>
      <c r="C85" s="140"/>
      <c r="D85" s="143"/>
      <c r="E85" s="143"/>
      <c r="F85" s="143"/>
    </row>
    <row r="86" spans="1:6" ht="13.5">
      <c r="A86" s="156" t="s">
        <v>249</v>
      </c>
      <c r="B86" s="161"/>
      <c r="C86" s="140"/>
      <c r="D86" s="143"/>
      <c r="E86" s="143"/>
      <c r="F86" s="143"/>
    </row>
    <row r="87" spans="1:6" ht="13.5">
      <c r="A87" s="130" t="s">
        <v>250</v>
      </c>
      <c r="B87" s="132" t="s">
        <v>286</v>
      </c>
      <c r="C87" s="140" t="s">
        <v>287</v>
      </c>
      <c r="D87" s="143">
        <v>4105</v>
      </c>
      <c r="E87" s="143">
        <v>3618</v>
      </c>
      <c r="F87" s="143">
        <v>3823</v>
      </c>
    </row>
    <row r="88" spans="1:6" ht="13.5">
      <c r="A88" s="153" t="s">
        <v>251</v>
      </c>
      <c r="B88" s="132" t="s">
        <v>288</v>
      </c>
      <c r="C88" s="140" t="s">
        <v>287</v>
      </c>
      <c r="D88" s="143">
        <v>7930</v>
      </c>
      <c r="E88" s="143">
        <v>7375</v>
      </c>
      <c r="F88" s="143">
        <v>7670</v>
      </c>
    </row>
    <row r="89" spans="1:6" ht="14.25" thickBot="1">
      <c r="A89" s="159" t="s">
        <v>252</v>
      </c>
      <c r="B89" s="139" t="s">
        <v>289</v>
      </c>
      <c r="C89" s="147" t="s">
        <v>218</v>
      </c>
      <c r="D89" s="148">
        <v>1281</v>
      </c>
      <c r="E89" s="148">
        <v>1112</v>
      </c>
      <c r="F89" s="148">
        <v>1334</v>
      </c>
    </row>
    <row r="90" spans="1:6" ht="13.5">
      <c r="A90" s="14"/>
      <c r="B90" s="2"/>
      <c r="C90" s="2"/>
      <c r="D90" s="2"/>
      <c r="E90" s="2"/>
      <c r="F90" s="16" t="s">
        <v>123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H59" sqref="H59:I59"/>
    </sheetView>
  </sheetViews>
  <sheetFormatPr defaultColWidth="9.00390625" defaultRowHeight="13.5"/>
  <cols>
    <col min="1" max="1" width="13.875" style="0" customWidth="1"/>
    <col min="2" max="2" width="6.875" style="29" customWidth="1"/>
    <col min="3" max="3" width="6.875" style="0" customWidth="1"/>
    <col min="4" max="4" width="6.875" style="29" customWidth="1"/>
    <col min="5" max="5" width="6.875" style="0" customWidth="1"/>
    <col min="6" max="6" width="6.875" style="29" customWidth="1"/>
    <col min="7" max="7" width="6.875" style="0" customWidth="1"/>
    <col min="8" max="8" width="6.875" style="29" customWidth="1"/>
    <col min="9" max="9" width="6.875" style="0" customWidth="1"/>
    <col min="10" max="10" width="6.875" style="29" customWidth="1"/>
    <col min="11" max="11" width="6.875" style="0" customWidth="1"/>
    <col min="12" max="12" width="6.875" style="29" customWidth="1"/>
    <col min="13" max="13" width="6.875" style="0" customWidth="1"/>
  </cols>
  <sheetData>
    <row r="1" spans="1:13" ht="13.5">
      <c r="A1" s="1"/>
      <c r="B1" s="27"/>
      <c r="C1" s="2"/>
      <c r="D1" s="27"/>
      <c r="E1" s="2"/>
      <c r="F1" s="27"/>
      <c r="G1" s="2"/>
      <c r="H1" s="27"/>
      <c r="I1" s="2"/>
      <c r="J1" s="27"/>
      <c r="K1" s="2"/>
      <c r="L1" s="27"/>
      <c r="M1" s="2"/>
    </row>
    <row r="2" spans="1:13" ht="18" thickBot="1">
      <c r="A2" s="3" t="s">
        <v>125</v>
      </c>
      <c r="B2" s="27"/>
      <c r="C2" s="2"/>
      <c r="D2" s="27"/>
      <c r="E2" s="2"/>
      <c r="F2" s="27"/>
      <c r="G2" s="2"/>
      <c r="H2" s="27"/>
      <c r="I2" s="16"/>
      <c r="J2" s="27"/>
      <c r="K2" s="16"/>
      <c r="L2" s="27"/>
      <c r="M2" s="162" t="s">
        <v>290</v>
      </c>
    </row>
    <row r="3" spans="1:13" ht="23.25" customHeight="1" thickBot="1">
      <c r="A3" s="115" t="s">
        <v>126</v>
      </c>
      <c r="B3" s="113" t="s">
        <v>127</v>
      </c>
      <c r="C3" s="114"/>
      <c r="D3" s="113" t="s">
        <v>50</v>
      </c>
      <c r="E3" s="114"/>
      <c r="F3" s="113" t="s">
        <v>51</v>
      </c>
      <c r="G3" s="114"/>
      <c r="H3" s="113" t="s">
        <v>128</v>
      </c>
      <c r="I3" s="114"/>
      <c r="J3" s="113" t="s">
        <v>52</v>
      </c>
      <c r="K3" s="117"/>
      <c r="L3" s="113" t="s">
        <v>129</v>
      </c>
      <c r="M3" s="117"/>
    </row>
    <row r="4" spans="1:13" ht="23.25" thickBot="1">
      <c r="A4" s="116"/>
      <c r="B4" s="28" t="s">
        <v>130</v>
      </c>
      <c r="C4" s="17" t="s">
        <v>131</v>
      </c>
      <c r="D4" s="28" t="s">
        <v>130</v>
      </c>
      <c r="E4" s="17" t="s">
        <v>131</v>
      </c>
      <c r="F4" s="28" t="s">
        <v>130</v>
      </c>
      <c r="G4" s="17" t="s">
        <v>131</v>
      </c>
      <c r="H4" s="28" t="s">
        <v>130</v>
      </c>
      <c r="I4" s="17" t="s">
        <v>131</v>
      </c>
      <c r="J4" s="28" t="s">
        <v>130</v>
      </c>
      <c r="K4" s="17" t="s">
        <v>131</v>
      </c>
      <c r="L4" s="28" t="s">
        <v>130</v>
      </c>
      <c r="M4" s="17" t="s">
        <v>131</v>
      </c>
    </row>
    <row r="5" spans="1:13" ht="12.75" customHeight="1">
      <c r="A5" s="59" t="str">
        <f>"　　 平成"&amp;+'[1]work'!$B$2-3&amp;+"年"</f>
        <v>　　 平成23年</v>
      </c>
      <c r="B5" s="60">
        <v>109000</v>
      </c>
      <c r="C5" s="61">
        <v>-2.7</v>
      </c>
      <c r="D5" s="62">
        <v>241200</v>
      </c>
      <c r="E5" s="61">
        <v>-3.3</v>
      </c>
      <c r="F5" s="62">
        <v>129300</v>
      </c>
      <c r="G5" s="61">
        <v>-2.6</v>
      </c>
      <c r="H5" s="63">
        <v>52200</v>
      </c>
      <c r="I5" s="64">
        <v>-2.7</v>
      </c>
      <c r="J5" s="63">
        <v>26500</v>
      </c>
      <c r="K5" s="64">
        <v>-3.7</v>
      </c>
      <c r="L5" s="63">
        <v>119800</v>
      </c>
      <c r="M5" s="64">
        <v>-2.9</v>
      </c>
    </row>
    <row r="6" spans="1:13" ht="12.75" customHeight="1">
      <c r="A6" s="65" t="str">
        <f>"　　　　 "&amp;+'[1]work'!$B$2-2</f>
        <v>　　　　 24</v>
      </c>
      <c r="B6" s="60">
        <v>107800</v>
      </c>
      <c r="C6" s="61">
        <v>-1.7</v>
      </c>
      <c r="D6" s="62">
        <v>247200</v>
      </c>
      <c r="E6" s="61">
        <v>-2</v>
      </c>
      <c r="F6" s="62">
        <v>132400</v>
      </c>
      <c r="G6" s="61">
        <v>-1.4</v>
      </c>
      <c r="H6" s="62">
        <v>51300</v>
      </c>
      <c r="I6" s="61">
        <v>-1.9</v>
      </c>
      <c r="J6" s="62">
        <v>25700</v>
      </c>
      <c r="K6" s="61">
        <v>-2.5</v>
      </c>
      <c r="L6" s="62">
        <v>119800</v>
      </c>
      <c r="M6" s="61">
        <v>-1.8</v>
      </c>
    </row>
    <row r="7" spans="1:13" ht="12.75" customHeight="1">
      <c r="A7" s="65" t="str">
        <f>"　　　　 "&amp;+'[1]work'!$B$2-1</f>
        <v>　　　　 25</v>
      </c>
      <c r="B7" s="60">
        <v>103400</v>
      </c>
      <c r="C7" s="61">
        <v>-0.7</v>
      </c>
      <c r="D7" s="62">
        <v>240200</v>
      </c>
      <c r="E7" s="61">
        <v>-0.8</v>
      </c>
      <c r="F7" s="62" t="s">
        <v>54</v>
      </c>
      <c r="G7" s="61" t="s">
        <v>54</v>
      </c>
      <c r="H7" s="62">
        <v>54600</v>
      </c>
      <c r="I7" s="61">
        <v>-0.5</v>
      </c>
      <c r="J7" s="62" t="s">
        <v>54</v>
      </c>
      <c r="K7" s="61" t="s">
        <v>54</v>
      </c>
      <c r="L7" s="62">
        <v>121800</v>
      </c>
      <c r="M7" s="61">
        <v>-0.7</v>
      </c>
    </row>
    <row r="8" spans="1:13" ht="6.75" customHeight="1" thickBot="1">
      <c r="A8" s="66"/>
      <c r="B8" s="67"/>
      <c r="C8" s="61"/>
      <c r="D8" s="62"/>
      <c r="E8" s="61"/>
      <c r="F8" s="62"/>
      <c r="G8" s="61"/>
      <c r="H8" s="62"/>
      <c r="I8" s="61"/>
      <c r="J8" s="62"/>
      <c r="K8" s="61"/>
      <c r="L8" s="62"/>
      <c r="M8" s="61"/>
    </row>
    <row r="9" spans="1:13" ht="13.5" customHeight="1" thickBot="1">
      <c r="A9" s="115" t="s">
        <v>132</v>
      </c>
      <c r="B9" s="118" t="s">
        <v>127</v>
      </c>
      <c r="C9" s="118"/>
      <c r="D9" s="118"/>
      <c r="E9" s="118" t="s">
        <v>133</v>
      </c>
      <c r="F9" s="118"/>
      <c r="G9" s="118"/>
      <c r="H9" s="118" t="s">
        <v>128</v>
      </c>
      <c r="I9" s="118"/>
      <c r="J9" s="118"/>
      <c r="K9" s="118" t="s">
        <v>134</v>
      </c>
      <c r="L9" s="118"/>
      <c r="M9" s="113"/>
    </row>
    <row r="10" spans="1:13" ht="23.25" thickBot="1">
      <c r="A10" s="116"/>
      <c r="B10" s="119" t="s">
        <v>135</v>
      </c>
      <c r="C10" s="119"/>
      <c r="D10" s="68" t="s">
        <v>136</v>
      </c>
      <c r="E10" s="119" t="s">
        <v>135</v>
      </c>
      <c r="F10" s="119"/>
      <c r="G10" s="68" t="s">
        <v>136</v>
      </c>
      <c r="H10" s="119" t="s">
        <v>135</v>
      </c>
      <c r="I10" s="119"/>
      <c r="J10" s="68" t="s">
        <v>136</v>
      </c>
      <c r="K10" s="119" t="s">
        <v>135</v>
      </c>
      <c r="L10" s="119"/>
      <c r="M10" s="69" t="s">
        <v>136</v>
      </c>
    </row>
    <row r="11" spans="1:13" ht="12.75" customHeight="1">
      <c r="A11" s="59" t="str">
        <f>+'[1]work'!$B$2&amp;+" ・ 県 平 均"</f>
        <v>26 ・ 県 平 均</v>
      </c>
      <c r="B11" s="120">
        <v>104800</v>
      </c>
      <c r="C11" s="121"/>
      <c r="D11" s="70">
        <v>0</v>
      </c>
      <c r="E11" s="122">
        <v>243500</v>
      </c>
      <c r="F11" s="122"/>
      <c r="G11" s="70">
        <v>0.2</v>
      </c>
      <c r="H11" s="122">
        <v>54800</v>
      </c>
      <c r="I11" s="122"/>
      <c r="J11" s="70">
        <v>0.6</v>
      </c>
      <c r="K11" s="122">
        <v>123500</v>
      </c>
      <c r="L11" s="122"/>
      <c r="M11" s="70">
        <v>0</v>
      </c>
    </row>
    <row r="12" spans="1:13" ht="12.75" customHeight="1">
      <c r="A12" s="59" t="s">
        <v>291</v>
      </c>
      <c r="B12" s="123">
        <v>116000</v>
      </c>
      <c r="C12" s="124"/>
      <c r="D12" s="70">
        <v>0.1</v>
      </c>
      <c r="E12" s="125">
        <v>262400</v>
      </c>
      <c r="F12" s="125"/>
      <c r="G12" s="70">
        <v>0.4</v>
      </c>
      <c r="H12" s="125">
        <v>56700</v>
      </c>
      <c r="I12" s="125"/>
      <c r="J12" s="70">
        <v>0.6</v>
      </c>
      <c r="K12" s="125">
        <v>136300</v>
      </c>
      <c r="L12" s="125"/>
      <c r="M12" s="70">
        <v>0.2</v>
      </c>
    </row>
    <row r="13" spans="1:13" ht="12.75" customHeight="1">
      <c r="A13" s="59" t="s">
        <v>292</v>
      </c>
      <c r="B13" s="123">
        <v>167800</v>
      </c>
      <c r="C13" s="124"/>
      <c r="D13" s="70">
        <v>1.1</v>
      </c>
      <c r="E13" s="125">
        <v>470700</v>
      </c>
      <c r="F13" s="125"/>
      <c r="G13" s="70">
        <v>2.2</v>
      </c>
      <c r="H13" s="125">
        <v>46700</v>
      </c>
      <c r="I13" s="125"/>
      <c r="J13" s="70">
        <v>0</v>
      </c>
      <c r="K13" s="125">
        <v>218100</v>
      </c>
      <c r="L13" s="125"/>
      <c r="M13" s="70">
        <v>1.3</v>
      </c>
    </row>
    <row r="14" spans="1:13" ht="12.75" customHeight="1">
      <c r="A14" s="59" t="s">
        <v>293</v>
      </c>
      <c r="B14" s="123">
        <v>101900</v>
      </c>
      <c r="C14" s="124"/>
      <c r="D14" s="70">
        <v>0.5</v>
      </c>
      <c r="E14" s="125">
        <v>168000</v>
      </c>
      <c r="F14" s="125"/>
      <c r="G14" s="70">
        <v>2.4</v>
      </c>
      <c r="H14" s="125" t="s">
        <v>54</v>
      </c>
      <c r="I14" s="125"/>
      <c r="J14" s="70" t="s">
        <v>54</v>
      </c>
      <c r="K14" s="125">
        <v>109200</v>
      </c>
      <c r="L14" s="125"/>
      <c r="M14" s="70">
        <v>0.7</v>
      </c>
    </row>
    <row r="15" spans="1:13" ht="12.75" customHeight="1">
      <c r="A15" s="59" t="s">
        <v>294</v>
      </c>
      <c r="B15" s="123">
        <v>163900</v>
      </c>
      <c r="C15" s="124"/>
      <c r="D15" s="70">
        <v>2</v>
      </c>
      <c r="E15" s="125">
        <v>216000</v>
      </c>
      <c r="F15" s="125"/>
      <c r="G15" s="70">
        <v>0.9</v>
      </c>
      <c r="H15" s="125" t="s">
        <v>54</v>
      </c>
      <c r="I15" s="125"/>
      <c r="J15" s="70" t="s">
        <v>54</v>
      </c>
      <c r="K15" s="125">
        <v>175900</v>
      </c>
      <c r="L15" s="125"/>
      <c r="M15" s="70">
        <v>1.7</v>
      </c>
    </row>
    <row r="16" spans="1:13" ht="12.75" customHeight="1">
      <c r="A16" s="59" t="s">
        <v>295</v>
      </c>
      <c r="B16" s="123">
        <v>223300</v>
      </c>
      <c r="C16" s="124"/>
      <c r="D16" s="70">
        <v>2.8</v>
      </c>
      <c r="E16" s="125">
        <v>957800</v>
      </c>
      <c r="F16" s="125"/>
      <c r="G16" s="70">
        <v>4.2</v>
      </c>
      <c r="H16" s="125" t="s">
        <v>54</v>
      </c>
      <c r="I16" s="125"/>
      <c r="J16" s="70" t="s">
        <v>54</v>
      </c>
      <c r="K16" s="125">
        <v>485600</v>
      </c>
      <c r="L16" s="125"/>
      <c r="M16" s="70">
        <v>3.3</v>
      </c>
    </row>
    <row r="17" spans="1:13" ht="12.75" customHeight="1">
      <c r="A17" s="59" t="s">
        <v>296</v>
      </c>
      <c r="B17" s="123">
        <v>126900</v>
      </c>
      <c r="C17" s="124"/>
      <c r="D17" s="70">
        <v>0.2</v>
      </c>
      <c r="E17" s="125" t="s">
        <v>54</v>
      </c>
      <c r="F17" s="125"/>
      <c r="G17" s="70" t="s">
        <v>54</v>
      </c>
      <c r="H17" s="125" t="s">
        <v>54</v>
      </c>
      <c r="I17" s="125"/>
      <c r="J17" s="70" t="s">
        <v>54</v>
      </c>
      <c r="K17" s="125">
        <v>126900</v>
      </c>
      <c r="L17" s="125"/>
      <c r="M17" s="70">
        <v>0.2</v>
      </c>
    </row>
    <row r="18" spans="1:13" ht="12.75" customHeight="1">
      <c r="A18" s="59" t="s">
        <v>297</v>
      </c>
      <c r="B18" s="123">
        <v>205500</v>
      </c>
      <c r="C18" s="124"/>
      <c r="D18" s="70">
        <v>1.3</v>
      </c>
      <c r="E18" s="125">
        <v>266000</v>
      </c>
      <c r="F18" s="125"/>
      <c r="G18" s="70">
        <v>2.1</v>
      </c>
      <c r="H18" s="125" t="s">
        <v>54</v>
      </c>
      <c r="I18" s="125"/>
      <c r="J18" s="70" t="s">
        <v>54</v>
      </c>
      <c r="K18" s="125">
        <v>220600</v>
      </c>
      <c r="L18" s="125"/>
      <c r="M18" s="70">
        <v>1.5</v>
      </c>
    </row>
    <row r="19" spans="1:13" ht="12.75" customHeight="1">
      <c r="A19" s="59" t="s">
        <v>298</v>
      </c>
      <c r="B19" s="123">
        <v>142500</v>
      </c>
      <c r="C19" s="124"/>
      <c r="D19" s="70">
        <v>0.3</v>
      </c>
      <c r="E19" s="125" t="s">
        <v>54</v>
      </c>
      <c r="F19" s="125"/>
      <c r="G19" s="70" t="s">
        <v>54</v>
      </c>
      <c r="H19" s="125" t="s">
        <v>54</v>
      </c>
      <c r="I19" s="125"/>
      <c r="J19" s="70" t="s">
        <v>54</v>
      </c>
      <c r="K19" s="125">
        <v>142500</v>
      </c>
      <c r="L19" s="125"/>
      <c r="M19" s="70">
        <v>0.3</v>
      </c>
    </row>
    <row r="20" spans="1:13" ht="12.75" customHeight="1">
      <c r="A20" s="59" t="s">
        <v>299</v>
      </c>
      <c r="B20" s="123">
        <v>272300</v>
      </c>
      <c r="C20" s="124"/>
      <c r="D20" s="70">
        <v>1.7</v>
      </c>
      <c r="E20" s="125">
        <v>460800</v>
      </c>
      <c r="F20" s="125"/>
      <c r="G20" s="70">
        <v>2</v>
      </c>
      <c r="H20" s="125" t="s">
        <v>54</v>
      </c>
      <c r="I20" s="125"/>
      <c r="J20" s="70" t="s">
        <v>54</v>
      </c>
      <c r="K20" s="125">
        <v>344800</v>
      </c>
      <c r="L20" s="125"/>
      <c r="M20" s="70">
        <v>1.8</v>
      </c>
    </row>
    <row r="21" spans="1:13" ht="12.75" customHeight="1">
      <c r="A21" s="59" t="s">
        <v>300</v>
      </c>
      <c r="B21" s="123">
        <v>211500</v>
      </c>
      <c r="C21" s="124"/>
      <c r="D21" s="70">
        <v>1.9</v>
      </c>
      <c r="E21" s="125">
        <v>293000</v>
      </c>
      <c r="F21" s="125"/>
      <c r="G21" s="70">
        <v>1.7</v>
      </c>
      <c r="H21" s="125" t="s">
        <v>54</v>
      </c>
      <c r="I21" s="125"/>
      <c r="J21" s="70" t="s">
        <v>54</v>
      </c>
      <c r="K21" s="125">
        <v>218300</v>
      </c>
      <c r="L21" s="125"/>
      <c r="M21" s="70">
        <v>1.9</v>
      </c>
    </row>
    <row r="22" spans="1:13" ht="12.75" customHeight="1">
      <c r="A22" s="59" t="s">
        <v>301</v>
      </c>
      <c r="B22" s="123">
        <v>153300</v>
      </c>
      <c r="C22" s="124"/>
      <c r="D22" s="70">
        <v>0.5</v>
      </c>
      <c r="E22" s="125" t="s">
        <v>54</v>
      </c>
      <c r="F22" s="125"/>
      <c r="G22" s="70" t="s">
        <v>54</v>
      </c>
      <c r="H22" s="125" t="s">
        <v>54</v>
      </c>
      <c r="I22" s="125"/>
      <c r="J22" s="70" t="s">
        <v>54</v>
      </c>
      <c r="K22" s="125">
        <v>153300</v>
      </c>
      <c r="L22" s="125"/>
      <c r="M22" s="70">
        <v>0.5</v>
      </c>
    </row>
    <row r="23" spans="1:13" ht="12.75" customHeight="1">
      <c r="A23" s="59" t="s">
        <v>53</v>
      </c>
      <c r="B23" s="123">
        <v>84600</v>
      </c>
      <c r="C23" s="124"/>
      <c r="D23" s="70">
        <v>0</v>
      </c>
      <c r="E23" s="125">
        <v>104400</v>
      </c>
      <c r="F23" s="125"/>
      <c r="G23" s="70">
        <v>-0.2</v>
      </c>
      <c r="H23" s="125">
        <v>46700</v>
      </c>
      <c r="I23" s="125"/>
      <c r="J23" s="70">
        <v>0</v>
      </c>
      <c r="K23" s="125">
        <v>84800</v>
      </c>
      <c r="L23" s="125"/>
      <c r="M23" s="70">
        <v>-0.1</v>
      </c>
    </row>
    <row r="24" spans="1:13" ht="12.75" customHeight="1">
      <c r="A24" s="59" t="s">
        <v>302</v>
      </c>
      <c r="B24" s="123">
        <v>126600</v>
      </c>
      <c r="C24" s="124"/>
      <c r="D24" s="70">
        <v>0.6</v>
      </c>
      <c r="E24" s="125">
        <v>312300</v>
      </c>
      <c r="F24" s="125"/>
      <c r="G24" s="70">
        <v>1.5</v>
      </c>
      <c r="H24" s="125" t="s">
        <v>54</v>
      </c>
      <c r="I24" s="125"/>
      <c r="J24" s="70" t="s">
        <v>54</v>
      </c>
      <c r="K24" s="125">
        <v>162500</v>
      </c>
      <c r="L24" s="125"/>
      <c r="M24" s="70">
        <v>0.8</v>
      </c>
    </row>
    <row r="25" spans="1:13" ht="12.75" customHeight="1">
      <c r="A25" s="59" t="s">
        <v>303</v>
      </c>
      <c r="B25" s="123">
        <v>50400</v>
      </c>
      <c r="C25" s="124"/>
      <c r="D25" s="70">
        <v>-1.2</v>
      </c>
      <c r="E25" s="125">
        <v>98100</v>
      </c>
      <c r="F25" s="125"/>
      <c r="G25" s="70">
        <v>-0.6</v>
      </c>
      <c r="H25" s="125">
        <v>25400</v>
      </c>
      <c r="I25" s="125"/>
      <c r="J25" s="70">
        <v>-0.6</v>
      </c>
      <c r="K25" s="125">
        <v>59900</v>
      </c>
      <c r="L25" s="125"/>
      <c r="M25" s="70">
        <v>-1</v>
      </c>
    </row>
    <row r="26" spans="1:13" ht="12.75" customHeight="1">
      <c r="A26" s="59" t="s">
        <v>304</v>
      </c>
      <c r="B26" s="123">
        <v>193600</v>
      </c>
      <c r="C26" s="124"/>
      <c r="D26" s="70">
        <v>0.1</v>
      </c>
      <c r="E26" s="125">
        <v>549200</v>
      </c>
      <c r="F26" s="125"/>
      <c r="G26" s="70">
        <v>-0.1</v>
      </c>
      <c r="H26" s="125">
        <v>131000</v>
      </c>
      <c r="I26" s="125"/>
      <c r="J26" s="70">
        <v>0</v>
      </c>
      <c r="K26" s="125">
        <v>230900</v>
      </c>
      <c r="L26" s="125"/>
      <c r="M26" s="70">
        <v>0.1</v>
      </c>
    </row>
    <row r="27" spans="1:13" ht="12.75" customHeight="1">
      <c r="A27" s="59" t="s">
        <v>305</v>
      </c>
      <c r="B27" s="123">
        <v>32600</v>
      </c>
      <c r="C27" s="124"/>
      <c r="D27" s="70">
        <v>-2.2</v>
      </c>
      <c r="E27" s="125">
        <v>63400</v>
      </c>
      <c r="F27" s="125"/>
      <c r="G27" s="70">
        <v>-1.1</v>
      </c>
      <c r="H27" s="125">
        <v>28800</v>
      </c>
      <c r="I27" s="125"/>
      <c r="J27" s="70">
        <v>0</v>
      </c>
      <c r="K27" s="125">
        <v>37100</v>
      </c>
      <c r="L27" s="125"/>
      <c r="M27" s="70">
        <v>-1.8</v>
      </c>
    </row>
    <row r="28" spans="1:13" ht="12.75" customHeight="1">
      <c r="A28" s="59" t="s">
        <v>306</v>
      </c>
      <c r="B28" s="123">
        <v>29300</v>
      </c>
      <c r="C28" s="124"/>
      <c r="D28" s="70">
        <v>-1.3</v>
      </c>
      <c r="E28" s="125">
        <v>75300</v>
      </c>
      <c r="F28" s="125"/>
      <c r="G28" s="70">
        <v>-1.6</v>
      </c>
      <c r="H28" s="125">
        <v>14200</v>
      </c>
      <c r="I28" s="125"/>
      <c r="J28" s="70">
        <v>-1.4</v>
      </c>
      <c r="K28" s="125">
        <v>37000</v>
      </c>
      <c r="L28" s="125"/>
      <c r="M28" s="70">
        <v>-1.3</v>
      </c>
    </row>
    <row r="29" spans="1:13" ht="12.75" customHeight="1">
      <c r="A29" s="59" t="s">
        <v>307</v>
      </c>
      <c r="B29" s="123">
        <v>157400</v>
      </c>
      <c r="C29" s="124"/>
      <c r="D29" s="70">
        <v>1.2</v>
      </c>
      <c r="E29" s="125">
        <v>340800</v>
      </c>
      <c r="F29" s="125"/>
      <c r="G29" s="70">
        <v>1.3</v>
      </c>
      <c r="H29" s="125" t="s">
        <v>54</v>
      </c>
      <c r="I29" s="125"/>
      <c r="J29" s="70" t="s">
        <v>54</v>
      </c>
      <c r="K29" s="125">
        <v>187900</v>
      </c>
      <c r="L29" s="125"/>
      <c r="M29" s="70">
        <v>1.2</v>
      </c>
    </row>
    <row r="30" spans="1:13" ht="12.75" customHeight="1">
      <c r="A30" s="59" t="s">
        <v>308</v>
      </c>
      <c r="B30" s="123">
        <v>52300</v>
      </c>
      <c r="C30" s="124"/>
      <c r="D30" s="70">
        <v>-1</v>
      </c>
      <c r="E30" s="125">
        <v>205500</v>
      </c>
      <c r="F30" s="125"/>
      <c r="G30" s="70">
        <v>-1.3</v>
      </c>
      <c r="H30" s="125" t="s">
        <v>54</v>
      </c>
      <c r="I30" s="125"/>
      <c r="J30" s="70" t="s">
        <v>54</v>
      </c>
      <c r="K30" s="125">
        <v>71500</v>
      </c>
      <c r="L30" s="125"/>
      <c r="M30" s="70">
        <v>-1.1</v>
      </c>
    </row>
    <row r="31" spans="1:13" ht="12.75" customHeight="1">
      <c r="A31" s="59" t="s">
        <v>309</v>
      </c>
      <c r="B31" s="123">
        <v>33800</v>
      </c>
      <c r="C31" s="124"/>
      <c r="D31" s="70">
        <v>-1.3</v>
      </c>
      <c r="E31" s="125">
        <v>63000</v>
      </c>
      <c r="F31" s="125"/>
      <c r="G31" s="70">
        <v>-0.8</v>
      </c>
      <c r="H31" s="125">
        <v>31300</v>
      </c>
      <c r="I31" s="125"/>
      <c r="J31" s="70">
        <v>0.8</v>
      </c>
      <c r="K31" s="125">
        <v>36600</v>
      </c>
      <c r="L31" s="125"/>
      <c r="M31" s="70">
        <v>-0.9</v>
      </c>
    </row>
    <row r="32" spans="1:13" ht="12.75" customHeight="1">
      <c r="A32" s="59" t="s">
        <v>310</v>
      </c>
      <c r="B32" s="123">
        <v>36000</v>
      </c>
      <c r="C32" s="124"/>
      <c r="D32" s="70">
        <v>-1.5</v>
      </c>
      <c r="E32" s="125">
        <v>67200</v>
      </c>
      <c r="F32" s="125"/>
      <c r="G32" s="70">
        <v>-1.2</v>
      </c>
      <c r="H32" s="125" t="s">
        <v>54</v>
      </c>
      <c r="I32" s="125"/>
      <c r="J32" s="70" t="s">
        <v>54</v>
      </c>
      <c r="K32" s="125">
        <v>43800</v>
      </c>
      <c r="L32" s="125"/>
      <c r="M32" s="70">
        <v>-1.5</v>
      </c>
    </row>
    <row r="33" spans="1:13" ht="12.75" customHeight="1">
      <c r="A33" s="59" t="s">
        <v>311</v>
      </c>
      <c r="B33" s="123">
        <v>59100</v>
      </c>
      <c r="C33" s="124"/>
      <c r="D33" s="70">
        <v>-0.5</v>
      </c>
      <c r="E33" s="125">
        <v>118300</v>
      </c>
      <c r="F33" s="125"/>
      <c r="G33" s="70">
        <v>-0.7</v>
      </c>
      <c r="H33" s="125">
        <v>35100</v>
      </c>
      <c r="I33" s="125"/>
      <c r="J33" s="70">
        <v>1.4</v>
      </c>
      <c r="K33" s="125">
        <v>66900</v>
      </c>
      <c r="L33" s="125"/>
      <c r="M33" s="70">
        <v>-0.4</v>
      </c>
    </row>
    <row r="34" spans="1:13" ht="12.75" customHeight="1">
      <c r="A34" s="59" t="s">
        <v>312</v>
      </c>
      <c r="B34" s="123">
        <v>80000</v>
      </c>
      <c r="C34" s="124"/>
      <c r="D34" s="70">
        <v>-0.1</v>
      </c>
      <c r="E34" s="125">
        <v>149400</v>
      </c>
      <c r="F34" s="125"/>
      <c r="G34" s="70">
        <v>-0.1</v>
      </c>
      <c r="H34" s="125">
        <v>47800</v>
      </c>
      <c r="I34" s="125"/>
      <c r="J34" s="70">
        <v>0</v>
      </c>
      <c r="K34" s="125">
        <v>91100</v>
      </c>
      <c r="L34" s="125"/>
      <c r="M34" s="70">
        <v>-0.1</v>
      </c>
    </row>
    <row r="35" spans="1:13" ht="12.75" customHeight="1">
      <c r="A35" s="59" t="s">
        <v>313</v>
      </c>
      <c r="B35" s="123">
        <v>115600</v>
      </c>
      <c r="C35" s="124"/>
      <c r="D35" s="70">
        <v>0.6</v>
      </c>
      <c r="E35" s="125">
        <v>236000</v>
      </c>
      <c r="F35" s="125"/>
      <c r="G35" s="70">
        <v>0.4</v>
      </c>
      <c r="H35" s="125" t="s">
        <v>54</v>
      </c>
      <c r="I35" s="125"/>
      <c r="J35" s="70" t="s">
        <v>54</v>
      </c>
      <c r="K35" s="125">
        <v>125700</v>
      </c>
      <c r="L35" s="125"/>
      <c r="M35" s="70">
        <v>0.6</v>
      </c>
    </row>
    <row r="36" spans="1:13" ht="12.75" customHeight="1">
      <c r="A36" s="59" t="s">
        <v>314</v>
      </c>
      <c r="B36" s="123">
        <v>33000</v>
      </c>
      <c r="C36" s="124"/>
      <c r="D36" s="70">
        <v>-1.5</v>
      </c>
      <c r="E36" s="125">
        <v>40300</v>
      </c>
      <c r="F36" s="125"/>
      <c r="G36" s="70" t="s">
        <v>54</v>
      </c>
      <c r="H36" s="125">
        <v>26300</v>
      </c>
      <c r="I36" s="125"/>
      <c r="J36" s="70">
        <v>0.4</v>
      </c>
      <c r="K36" s="125">
        <v>33100</v>
      </c>
      <c r="L36" s="125"/>
      <c r="M36" s="70">
        <v>-1.3</v>
      </c>
    </row>
    <row r="37" spans="1:13" ht="12.75" customHeight="1">
      <c r="A37" s="59" t="s">
        <v>315</v>
      </c>
      <c r="B37" s="123">
        <v>63600</v>
      </c>
      <c r="C37" s="124"/>
      <c r="D37" s="70">
        <v>-0.2</v>
      </c>
      <c r="E37" s="125">
        <v>116500</v>
      </c>
      <c r="F37" s="125"/>
      <c r="G37" s="70">
        <v>0</v>
      </c>
      <c r="H37" s="125">
        <v>31800</v>
      </c>
      <c r="I37" s="125"/>
      <c r="J37" s="70">
        <v>0</v>
      </c>
      <c r="K37" s="125">
        <v>68200</v>
      </c>
      <c r="L37" s="125"/>
      <c r="M37" s="70">
        <v>-0.2</v>
      </c>
    </row>
    <row r="38" spans="1:13" ht="12.75" customHeight="1">
      <c r="A38" s="59" t="s">
        <v>316</v>
      </c>
      <c r="B38" s="123">
        <v>36000</v>
      </c>
      <c r="C38" s="124"/>
      <c r="D38" s="70">
        <v>-1.1</v>
      </c>
      <c r="E38" s="125">
        <v>72000</v>
      </c>
      <c r="F38" s="125"/>
      <c r="G38" s="70">
        <v>-1.1</v>
      </c>
      <c r="H38" s="125">
        <v>39900</v>
      </c>
      <c r="I38" s="125"/>
      <c r="J38" s="70">
        <v>-0.7</v>
      </c>
      <c r="K38" s="125">
        <v>42200</v>
      </c>
      <c r="L38" s="125"/>
      <c r="M38" s="70">
        <v>-1.1</v>
      </c>
    </row>
    <row r="39" spans="1:13" ht="12.75" customHeight="1">
      <c r="A39" s="59" t="s">
        <v>317</v>
      </c>
      <c r="B39" s="123">
        <v>108500</v>
      </c>
      <c r="C39" s="124"/>
      <c r="D39" s="70">
        <v>1</v>
      </c>
      <c r="E39" s="125">
        <v>328300</v>
      </c>
      <c r="F39" s="125"/>
      <c r="G39" s="70">
        <v>0.9</v>
      </c>
      <c r="H39" s="125">
        <v>36000</v>
      </c>
      <c r="I39" s="125"/>
      <c r="J39" s="70">
        <v>1.4</v>
      </c>
      <c r="K39" s="125">
        <v>135200</v>
      </c>
      <c r="L39" s="125"/>
      <c r="M39" s="70">
        <v>1</v>
      </c>
    </row>
    <row r="40" spans="1:13" ht="12.75" customHeight="1">
      <c r="A40" s="59" t="s">
        <v>318</v>
      </c>
      <c r="B40" s="123">
        <v>132600</v>
      </c>
      <c r="C40" s="124"/>
      <c r="D40" s="70">
        <v>0</v>
      </c>
      <c r="E40" s="125">
        <v>206300</v>
      </c>
      <c r="F40" s="125"/>
      <c r="G40" s="70">
        <v>0</v>
      </c>
      <c r="H40" s="125">
        <v>84300</v>
      </c>
      <c r="I40" s="125"/>
      <c r="J40" s="70">
        <v>0</v>
      </c>
      <c r="K40" s="125">
        <v>143800</v>
      </c>
      <c r="L40" s="125"/>
      <c r="M40" s="70">
        <v>0</v>
      </c>
    </row>
    <row r="41" spans="1:13" ht="12.75" customHeight="1">
      <c r="A41" s="59" t="s">
        <v>319</v>
      </c>
      <c r="B41" s="123">
        <v>124900</v>
      </c>
      <c r="C41" s="124"/>
      <c r="D41" s="70">
        <v>0</v>
      </c>
      <c r="E41" s="125">
        <v>278700</v>
      </c>
      <c r="F41" s="125"/>
      <c r="G41" s="70">
        <v>-0.4</v>
      </c>
      <c r="H41" s="125" t="s">
        <v>54</v>
      </c>
      <c r="I41" s="125"/>
      <c r="J41" s="70" t="s">
        <v>54</v>
      </c>
      <c r="K41" s="125">
        <v>157800</v>
      </c>
      <c r="L41" s="125"/>
      <c r="M41" s="70">
        <v>-0.1</v>
      </c>
    </row>
    <row r="42" spans="1:13" ht="12.75" customHeight="1">
      <c r="A42" s="59" t="s">
        <v>320</v>
      </c>
      <c r="B42" s="123">
        <v>224300</v>
      </c>
      <c r="C42" s="124"/>
      <c r="D42" s="70">
        <v>0.4</v>
      </c>
      <c r="E42" s="125">
        <v>542000</v>
      </c>
      <c r="F42" s="125"/>
      <c r="G42" s="70">
        <v>0</v>
      </c>
      <c r="H42" s="125" t="s">
        <v>54</v>
      </c>
      <c r="I42" s="125"/>
      <c r="J42" s="70" t="s">
        <v>54</v>
      </c>
      <c r="K42" s="125">
        <v>303800</v>
      </c>
      <c r="L42" s="125"/>
      <c r="M42" s="70">
        <v>0.3</v>
      </c>
    </row>
    <row r="43" spans="1:13" ht="12.75" customHeight="1">
      <c r="A43" s="59" t="s">
        <v>321</v>
      </c>
      <c r="B43" s="123">
        <v>226200</v>
      </c>
      <c r="C43" s="124"/>
      <c r="D43" s="70">
        <v>0.9</v>
      </c>
      <c r="E43" s="125">
        <v>254000</v>
      </c>
      <c r="F43" s="125"/>
      <c r="G43" s="70">
        <v>0.8</v>
      </c>
      <c r="H43" s="125">
        <v>153500</v>
      </c>
      <c r="I43" s="125"/>
      <c r="J43" s="70">
        <v>0</v>
      </c>
      <c r="K43" s="125">
        <v>213100</v>
      </c>
      <c r="L43" s="125"/>
      <c r="M43" s="70">
        <v>0.7</v>
      </c>
    </row>
    <row r="44" spans="1:13" ht="12.75" customHeight="1">
      <c r="A44" s="59" t="s">
        <v>322</v>
      </c>
      <c r="B44" s="123">
        <v>102500</v>
      </c>
      <c r="C44" s="124"/>
      <c r="D44" s="70">
        <v>0.4</v>
      </c>
      <c r="E44" s="125">
        <v>213000</v>
      </c>
      <c r="F44" s="125"/>
      <c r="G44" s="70">
        <v>0</v>
      </c>
      <c r="H44" s="125">
        <v>63200</v>
      </c>
      <c r="I44" s="125"/>
      <c r="J44" s="70">
        <v>1.1</v>
      </c>
      <c r="K44" s="125">
        <v>107200</v>
      </c>
      <c r="L44" s="125"/>
      <c r="M44" s="70">
        <v>0.5</v>
      </c>
    </row>
    <row r="45" spans="1:13" ht="12.75" customHeight="1">
      <c r="A45" s="59" t="s">
        <v>323</v>
      </c>
      <c r="B45" s="123">
        <v>198500</v>
      </c>
      <c r="C45" s="124"/>
      <c r="D45" s="70">
        <v>1.9</v>
      </c>
      <c r="E45" s="125">
        <v>516000</v>
      </c>
      <c r="F45" s="125"/>
      <c r="G45" s="70">
        <v>2.6</v>
      </c>
      <c r="H45" s="125">
        <v>111000</v>
      </c>
      <c r="I45" s="125"/>
      <c r="J45" s="70">
        <v>0</v>
      </c>
      <c r="K45" s="125">
        <v>224100</v>
      </c>
      <c r="L45" s="125"/>
      <c r="M45" s="70">
        <v>1.8</v>
      </c>
    </row>
    <row r="46" spans="1:13" ht="12.75" customHeight="1">
      <c r="A46" s="59" t="s">
        <v>324</v>
      </c>
      <c r="B46" s="123">
        <v>184200</v>
      </c>
      <c r="C46" s="124"/>
      <c r="D46" s="70">
        <v>1.3</v>
      </c>
      <c r="E46" s="125">
        <v>249000</v>
      </c>
      <c r="F46" s="125"/>
      <c r="G46" s="70">
        <v>2.5</v>
      </c>
      <c r="H46" s="125" t="s">
        <v>54</v>
      </c>
      <c r="I46" s="125"/>
      <c r="J46" s="70" t="s">
        <v>54</v>
      </c>
      <c r="K46" s="125">
        <v>195000</v>
      </c>
      <c r="L46" s="125"/>
      <c r="M46" s="70">
        <v>1.5</v>
      </c>
    </row>
    <row r="47" spans="1:13" ht="12.75" customHeight="1">
      <c r="A47" s="59" t="s">
        <v>325</v>
      </c>
      <c r="B47" s="123">
        <v>192000</v>
      </c>
      <c r="C47" s="124"/>
      <c r="D47" s="70">
        <v>2.1</v>
      </c>
      <c r="E47" s="125">
        <v>360000</v>
      </c>
      <c r="F47" s="125"/>
      <c r="G47" s="70">
        <v>2</v>
      </c>
      <c r="H47" s="125" t="s">
        <v>54</v>
      </c>
      <c r="I47" s="125"/>
      <c r="J47" s="70" t="s">
        <v>54</v>
      </c>
      <c r="K47" s="125">
        <v>220000</v>
      </c>
      <c r="L47" s="125"/>
      <c r="M47" s="70">
        <v>2.1</v>
      </c>
    </row>
    <row r="48" spans="1:13" ht="12.75" customHeight="1">
      <c r="A48" s="59" t="s">
        <v>326</v>
      </c>
      <c r="B48" s="123">
        <v>176600</v>
      </c>
      <c r="C48" s="124"/>
      <c r="D48" s="70">
        <v>1.1</v>
      </c>
      <c r="E48" s="125">
        <v>616000</v>
      </c>
      <c r="F48" s="125"/>
      <c r="G48" s="70">
        <v>3</v>
      </c>
      <c r="H48" s="125" t="s">
        <v>54</v>
      </c>
      <c r="I48" s="125"/>
      <c r="J48" s="70" t="s">
        <v>54</v>
      </c>
      <c r="K48" s="125">
        <v>216500</v>
      </c>
      <c r="L48" s="125"/>
      <c r="M48" s="70">
        <v>1.3</v>
      </c>
    </row>
    <row r="49" spans="1:13" ht="12.75" customHeight="1">
      <c r="A49" s="59" t="s">
        <v>327</v>
      </c>
      <c r="B49" s="123">
        <v>86500</v>
      </c>
      <c r="C49" s="124"/>
      <c r="D49" s="70">
        <v>0.4</v>
      </c>
      <c r="E49" s="125">
        <v>161000</v>
      </c>
      <c r="F49" s="125"/>
      <c r="G49" s="70">
        <v>1.3</v>
      </c>
      <c r="H49" s="125" t="s">
        <v>54</v>
      </c>
      <c r="I49" s="125"/>
      <c r="J49" s="70" t="s">
        <v>54</v>
      </c>
      <c r="K49" s="125">
        <v>97200</v>
      </c>
      <c r="L49" s="125"/>
      <c r="M49" s="70">
        <v>0.6</v>
      </c>
    </row>
    <row r="50" spans="1:13" ht="12.75" customHeight="1">
      <c r="A50" s="59" t="s">
        <v>328</v>
      </c>
      <c r="B50" s="123">
        <v>59400</v>
      </c>
      <c r="C50" s="124"/>
      <c r="D50" s="70">
        <v>-0.6</v>
      </c>
      <c r="E50" s="125">
        <v>91000</v>
      </c>
      <c r="F50" s="125"/>
      <c r="G50" s="70">
        <v>-0.3</v>
      </c>
      <c r="H50" s="125">
        <v>41900</v>
      </c>
      <c r="I50" s="125"/>
      <c r="J50" s="70">
        <v>1.7</v>
      </c>
      <c r="K50" s="125">
        <v>60900</v>
      </c>
      <c r="L50" s="125"/>
      <c r="M50" s="70">
        <v>-0.3</v>
      </c>
    </row>
    <row r="51" spans="1:13" ht="12.75" customHeight="1">
      <c r="A51" s="59" t="s">
        <v>329</v>
      </c>
      <c r="B51" s="123">
        <v>80900</v>
      </c>
      <c r="C51" s="124"/>
      <c r="D51" s="70">
        <v>0.1</v>
      </c>
      <c r="E51" s="125">
        <v>111000</v>
      </c>
      <c r="F51" s="125"/>
      <c r="G51" s="70">
        <v>0</v>
      </c>
      <c r="H51" s="125" t="s">
        <v>54</v>
      </c>
      <c r="I51" s="125"/>
      <c r="J51" s="70" t="s">
        <v>54</v>
      </c>
      <c r="K51" s="125">
        <v>85200</v>
      </c>
      <c r="L51" s="125"/>
      <c r="M51" s="70">
        <v>0.1</v>
      </c>
    </row>
    <row r="52" spans="1:13" ht="12.75" customHeight="1">
      <c r="A52" s="59" t="s">
        <v>330</v>
      </c>
      <c r="B52" s="123">
        <v>107200</v>
      </c>
      <c r="C52" s="124"/>
      <c r="D52" s="70">
        <v>-0.1</v>
      </c>
      <c r="E52" s="125">
        <v>158000</v>
      </c>
      <c r="F52" s="125"/>
      <c r="G52" s="70">
        <v>-0.6</v>
      </c>
      <c r="H52" s="125">
        <v>93500</v>
      </c>
      <c r="I52" s="125"/>
      <c r="J52" s="70">
        <v>0</v>
      </c>
      <c r="K52" s="125">
        <v>111300</v>
      </c>
      <c r="L52" s="125"/>
      <c r="M52" s="70">
        <v>-0.2</v>
      </c>
    </row>
    <row r="53" spans="1:13" ht="12.75" customHeight="1">
      <c r="A53" s="59" t="s">
        <v>331</v>
      </c>
      <c r="B53" s="123">
        <v>160300</v>
      </c>
      <c r="C53" s="124"/>
      <c r="D53" s="70">
        <v>1.1</v>
      </c>
      <c r="E53" s="125">
        <v>465000</v>
      </c>
      <c r="F53" s="125"/>
      <c r="G53" s="70">
        <v>1.3</v>
      </c>
      <c r="H53" s="125" t="s">
        <v>54</v>
      </c>
      <c r="I53" s="125"/>
      <c r="J53" s="70" t="s">
        <v>54</v>
      </c>
      <c r="K53" s="125">
        <v>194100</v>
      </c>
      <c r="L53" s="125"/>
      <c r="M53" s="70">
        <v>1.1</v>
      </c>
    </row>
    <row r="54" spans="1:13" ht="12.75" customHeight="1">
      <c r="A54" s="59" t="s">
        <v>332</v>
      </c>
      <c r="B54" s="123">
        <v>105800</v>
      </c>
      <c r="C54" s="124"/>
      <c r="D54" s="70">
        <v>-0.2</v>
      </c>
      <c r="E54" s="125">
        <v>154500</v>
      </c>
      <c r="F54" s="125"/>
      <c r="G54" s="70">
        <v>-0.5</v>
      </c>
      <c r="H54" s="125">
        <v>96000</v>
      </c>
      <c r="I54" s="125"/>
      <c r="J54" s="70">
        <v>0</v>
      </c>
      <c r="K54" s="125">
        <v>112100</v>
      </c>
      <c r="L54" s="125"/>
      <c r="M54" s="70">
        <v>-0.2</v>
      </c>
    </row>
    <row r="55" spans="1:13" ht="12.75" customHeight="1">
      <c r="A55" s="59" t="s">
        <v>333</v>
      </c>
      <c r="B55" s="123">
        <v>90100</v>
      </c>
      <c r="C55" s="124"/>
      <c r="D55" s="70">
        <v>-0.3</v>
      </c>
      <c r="E55" s="125">
        <v>170000</v>
      </c>
      <c r="F55" s="125"/>
      <c r="G55" s="70">
        <v>0</v>
      </c>
      <c r="H55" s="125" t="s">
        <v>54</v>
      </c>
      <c r="I55" s="125"/>
      <c r="J55" s="70" t="s">
        <v>54</v>
      </c>
      <c r="K55" s="125">
        <v>103400</v>
      </c>
      <c r="L55" s="125"/>
      <c r="M55" s="70">
        <v>-0.3</v>
      </c>
    </row>
    <row r="56" spans="1:13" ht="12.75" customHeight="1">
      <c r="A56" s="59" t="s">
        <v>334</v>
      </c>
      <c r="B56" s="123">
        <v>68400</v>
      </c>
      <c r="C56" s="124"/>
      <c r="D56" s="70">
        <v>-0.3</v>
      </c>
      <c r="E56" s="125">
        <v>181000</v>
      </c>
      <c r="F56" s="125"/>
      <c r="G56" s="70">
        <v>0</v>
      </c>
      <c r="H56" s="125">
        <v>44300</v>
      </c>
      <c r="I56" s="125"/>
      <c r="J56" s="70">
        <v>2.2</v>
      </c>
      <c r="K56" s="125">
        <v>74800</v>
      </c>
      <c r="L56" s="125"/>
      <c r="M56" s="70">
        <v>0.3</v>
      </c>
    </row>
    <row r="57" spans="1:13" ht="12.75" customHeight="1">
      <c r="A57" s="59" t="s">
        <v>335</v>
      </c>
      <c r="B57" s="123">
        <v>46300</v>
      </c>
      <c r="C57" s="124"/>
      <c r="D57" s="70">
        <v>-0.4</v>
      </c>
      <c r="E57" s="125">
        <v>69500</v>
      </c>
      <c r="F57" s="125"/>
      <c r="G57" s="70">
        <v>-0.4</v>
      </c>
      <c r="H57" s="125">
        <v>38000</v>
      </c>
      <c r="I57" s="125"/>
      <c r="J57" s="70">
        <v>5.6</v>
      </c>
      <c r="K57" s="125">
        <v>48800</v>
      </c>
      <c r="L57" s="125"/>
      <c r="M57" s="70">
        <v>0.6</v>
      </c>
    </row>
    <row r="58" spans="1:13" ht="12.75" customHeight="1">
      <c r="A58" s="59" t="s">
        <v>336</v>
      </c>
      <c r="B58" s="123">
        <v>85200</v>
      </c>
      <c r="C58" s="124"/>
      <c r="D58" s="70">
        <v>-0.4</v>
      </c>
      <c r="E58" s="125">
        <v>172000</v>
      </c>
      <c r="F58" s="125"/>
      <c r="G58" s="70">
        <v>0</v>
      </c>
      <c r="H58" s="125" t="s">
        <v>54</v>
      </c>
      <c r="I58" s="125"/>
      <c r="J58" s="70" t="s">
        <v>54</v>
      </c>
      <c r="K58" s="125">
        <v>99700</v>
      </c>
      <c r="L58" s="125"/>
      <c r="M58" s="70">
        <v>-0.3</v>
      </c>
    </row>
    <row r="59" spans="1:13" ht="12.75" customHeight="1">
      <c r="A59" s="59" t="s">
        <v>337</v>
      </c>
      <c r="B59" s="123">
        <v>53700</v>
      </c>
      <c r="C59" s="124"/>
      <c r="D59" s="70">
        <v>-0.8</v>
      </c>
      <c r="E59" s="125">
        <v>77000</v>
      </c>
      <c r="F59" s="125"/>
      <c r="G59" s="70">
        <v>-0.6</v>
      </c>
      <c r="H59" s="125" t="s">
        <v>54</v>
      </c>
      <c r="I59" s="125"/>
      <c r="J59" s="70" t="s">
        <v>54</v>
      </c>
      <c r="K59" s="125">
        <v>57600</v>
      </c>
      <c r="L59" s="125"/>
      <c r="M59" s="70">
        <v>-0.7</v>
      </c>
    </row>
    <row r="60" spans="1:13" ht="12.75" customHeight="1">
      <c r="A60" s="71" t="s">
        <v>338</v>
      </c>
      <c r="B60" s="123">
        <v>99100</v>
      </c>
      <c r="C60" s="124"/>
      <c r="D60" s="70">
        <v>-0.1</v>
      </c>
      <c r="E60" s="125">
        <v>209000</v>
      </c>
      <c r="F60" s="125"/>
      <c r="G60" s="70">
        <v>-0.9</v>
      </c>
      <c r="H60" s="125">
        <v>54500</v>
      </c>
      <c r="I60" s="125"/>
      <c r="J60" s="70">
        <v>0</v>
      </c>
      <c r="K60" s="125">
        <v>108400</v>
      </c>
      <c r="L60" s="125"/>
      <c r="M60" s="70">
        <v>-0.2</v>
      </c>
    </row>
    <row r="61" spans="1:13" ht="12.75" customHeight="1">
      <c r="A61" s="71" t="s">
        <v>137</v>
      </c>
      <c r="B61" s="123">
        <v>166700</v>
      </c>
      <c r="C61" s="124"/>
      <c r="D61" s="70">
        <v>1.3</v>
      </c>
      <c r="E61" s="125">
        <v>172000</v>
      </c>
      <c r="F61" s="125"/>
      <c r="G61" s="70">
        <v>0.6</v>
      </c>
      <c r="H61" s="125" t="s">
        <v>54</v>
      </c>
      <c r="I61" s="125"/>
      <c r="J61" s="70" t="s">
        <v>54</v>
      </c>
      <c r="K61" s="125">
        <v>167400</v>
      </c>
      <c r="L61" s="125"/>
      <c r="M61" s="70">
        <v>1.2</v>
      </c>
    </row>
    <row r="62" spans="1:13" ht="12.75" customHeight="1" thickBot="1">
      <c r="A62" s="30" t="s">
        <v>138</v>
      </c>
      <c r="B62" s="126">
        <v>86300</v>
      </c>
      <c r="C62" s="127"/>
      <c r="D62" s="72">
        <v>-0.3</v>
      </c>
      <c r="E62" s="128">
        <v>141000</v>
      </c>
      <c r="F62" s="128"/>
      <c r="G62" s="72">
        <v>0</v>
      </c>
      <c r="H62" s="128">
        <v>42800</v>
      </c>
      <c r="I62" s="128"/>
      <c r="J62" s="72">
        <v>1.9</v>
      </c>
      <c r="K62" s="128">
        <v>88500</v>
      </c>
      <c r="L62" s="128"/>
      <c r="M62" s="72">
        <v>0.2</v>
      </c>
    </row>
    <row r="63" spans="1:13" ht="13.5">
      <c r="A63" s="73" t="s">
        <v>339</v>
      </c>
      <c r="B63" s="74"/>
      <c r="C63" s="75"/>
      <c r="D63" s="74"/>
      <c r="E63" s="75"/>
      <c r="F63" s="74"/>
      <c r="G63" s="75"/>
      <c r="H63" s="74"/>
      <c r="I63" s="76"/>
      <c r="J63" s="74"/>
      <c r="K63" s="76"/>
      <c r="L63" s="74"/>
      <c r="M63" s="76" t="s">
        <v>340</v>
      </c>
    </row>
    <row r="64" ht="13.5">
      <c r="A64" s="14" t="s">
        <v>341</v>
      </c>
    </row>
    <row r="65" ht="13.5">
      <c r="A65" s="14" t="s">
        <v>342</v>
      </c>
    </row>
  </sheetData>
  <sheetProtection/>
  <mergeCells count="224">
    <mergeCell ref="B61:C61"/>
    <mergeCell ref="E61:F61"/>
    <mergeCell ref="H61:I61"/>
    <mergeCell ref="K61:L61"/>
    <mergeCell ref="B62:C62"/>
    <mergeCell ref="E62:F62"/>
    <mergeCell ref="H62:I62"/>
    <mergeCell ref="K62:L62"/>
    <mergeCell ref="B59:C59"/>
    <mergeCell ref="E59:F59"/>
    <mergeCell ref="H59:I59"/>
    <mergeCell ref="K59:L59"/>
    <mergeCell ref="B60:C60"/>
    <mergeCell ref="E60:F60"/>
    <mergeCell ref="H60:I60"/>
    <mergeCell ref="K60:L60"/>
    <mergeCell ref="B57:C57"/>
    <mergeCell ref="E57:F57"/>
    <mergeCell ref="H57:I57"/>
    <mergeCell ref="K57:L57"/>
    <mergeCell ref="B58:C58"/>
    <mergeCell ref="E58:F58"/>
    <mergeCell ref="H58:I58"/>
    <mergeCell ref="K58:L58"/>
    <mergeCell ref="B55:C55"/>
    <mergeCell ref="E55:F55"/>
    <mergeCell ref="H55:I55"/>
    <mergeCell ref="K55:L55"/>
    <mergeCell ref="B56:C56"/>
    <mergeCell ref="E56:F56"/>
    <mergeCell ref="H56:I56"/>
    <mergeCell ref="K56:L56"/>
    <mergeCell ref="B53:C53"/>
    <mergeCell ref="E53:F53"/>
    <mergeCell ref="H53:I53"/>
    <mergeCell ref="K53:L53"/>
    <mergeCell ref="B54:C54"/>
    <mergeCell ref="E54:F54"/>
    <mergeCell ref="H54:I54"/>
    <mergeCell ref="K54:L54"/>
    <mergeCell ref="B51:C51"/>
    <mergeCell ref="E51:F51"/>
    <mergeCell ref="H51:I51"/>
    <mergeCell ref="K51:L51"/>
    <mergeCell ref="B52:C52"/>
    <mergeCell ref="E52:F52"/>
    <mergeCell ref="H52:I52"/>
    <mergeCell ref="K52:L52"/>
    <mergeCell ref="B49:C49"/>
    <mergeCell ref="E49:F49"/>
    <mergeCell ref="H49:I49"/>
    <mergeCell ref="K49:L49"/>
    <mergeCell ref="B50:C50"/>
    <mergeCell ref="E50:F50"/>
    <mergeCell ref="H50:I50"/>
    <mergeCell ref="K50:L50"/>
    <mergeCell ref="B47:C47"/>
    <mergeCell ref="E47:F47"/>
    <mergeCell ref="H47:I47"/>
    <mergeCell ref="K47:L47"/>
    <mergeCell ref="B48:C48"/>
    <mergeCell ref="E48:F48"/>
    <mergeCell ref="H48:I48"/>
    <mergeCell ref="K48:L48"/>
    <mergeCell ref="B45:C45"/>
    <mergeCell ref="E45:F45"/>
    <mergeCell ref="H45:I45"/>
    <mergeCell ref="K45:L45"/>
    <mergeCell ref="B46:C46"/>
    <mergeCell ref="E46:F46"/>
    <mergeCell ref="H46:I46"/>
    <mergeCell ref="K46:L46"/>
    <mergeCell ref="B43:C43"/>
    <mergeCell ref="E43:F43"/>
    <mergeCell ref="H43:I43"/>
    <mergeCell ref="K43:L43"/>
    <mergeCell ref="B44:C44"/>
    <mergeCell ref="E44:F44"/>
    <mergeCell ref="H44:I44"/>
    <mergeCell ref="K44:L44"/>
    <mergeCell ref="B41:C41"/>
    <mergeCell ref="E41:F41"/>
    <mergeCell ref="H41:I41"/>
    <mergeCell ref="K41:L41"/>
    <mergeCell ref="B42:C42"/>
    <mergeCell ref="E42:F42"/>
    <mergeCell ref="H42:I42"/>
    <mergeCell ref="K42:L42"/>
    <mergeCell ref="B39:C39"/>
    <mergeCell ref="E39:F39"/>
    <mergeCell ref="H39:I39"/>
    <mergeCell ref="K39:L39"/>
    <mergeCell ref="B40:C40"/>
    <mergeCell ref="E40:F40"/>
    <mergeCell ref="H40:I40"/>
    <mergeCell ref="K40:L40"/>
    <mergeCell ref="B37:C37"/>
    <mergeCell ref="E37:F37"/>
    <mergeCell ref="H37:I37"/>
    <mergeCell ref="K37:L37"/>
    <mergeCell ref="B38:C38"/>
    <mergeCell ref="E38:F38"/>
    <mergeCell ref="H38:I38"/>
    <mergeCell ref="K38:L38"/>
    <mergeCell ref="B35:C35"/>
    <mergeCell ref="E35:F35"/>
    <mergeCell ref="H35:I35"/>
    <mergeCell ref="K35:L35"/>
    <mergeCell ref="B36:C36"/>
    <mergeCell ref="E36:F36"/>
    <mergeCell ref="H36:I36"/>
    <mergeCell ref="K36:L36"/>
    <mergeCell ref="B33:C33"/>
    <mergeCell ref="E33:F33"/>
    <mergeCell ref="H33:I33"/>
    <mergeCell ref="K33:L33"/>
    <mergeCell ref="B34:C34"/>
    <mergeCell ref="E34:F34"/>
    <mergeCell ref="H34:I34"/>
    <mergeCell ref="K34:L34"/>
    <mergeCell ref="B31:C31"/>
    <mergeCell ref="E31:F31"/>
    <mergeCell ref="H31:I31"/>
    <mergeCell ref="K31:L31"/>
    <mergeCell ref="B32:C32"/>
    <mergeCell ref="E32:F32"/>
    <mergeCell ref="H32:I32"/>
    <mergeCell ref="K32:L32"/>
    <mergeCell ref="B29:C29"/>
    <mergeCell ref="E29:F29"/>
    <mergeCell ref="H29:I29"/>
    <mergeCell ref="K29:L29"/>
    <mergeCell ref="B30:C30"/>
    <mergeCell ref="E30:F30"/>
    <mergeCell ref="H30:I30"/>
    <mergeCell ref="K30:L30"/>
    <mergeCell ref="B27:C27"/>
    <mergeCell ref="E27:F27"/>
    <mergeCell ref="H27:I27"/>
    <mergeCell ref="K27:L27"/>
    <mergeCell ref="B28:C28"/>
    <mergeCell ref="E28:F28"/>
    <mergeCell ref="H28:I28"/>
    <mergeCell ref="K28:L28"/>
    <mergeCell ref="B25:C25"/>
    <mergeCell ref="E25:F25"/>
    <mergeCell ref="H25:I25"/>
    <mergeCell ref="K25:L25"/>
    <mergeCell ref="B26:C26"/>
    <mergeCell ref="E26:F26"/>
    <mergeCell ref="H26:I26"/>
    <mergeCell ref="K26:L26"/>
    <mergeCell ref="B23:C23"/>
    <mergeCell ref="E23:F23"/>
    <mergeCell ref="H23:I23"/>
    <mergeCell ref="K23:L23"/>
    <mergeCell ref="B24:C24"/>
    <mergeCell ref="E24:F24"/>
    <mergeCell ref="H24:I24"/>
    <mergeCell ref="K24:L24"/>
    <mergeCell ref="B21:C21"/>
    <mergeCell ref="E21:F21"/>
    <mergeCell ref="H21:I21"/>
    <mergeCell ref="K21:L21"/>
    <mergeCell ref="B22:C22"/>
    <mergeCell ref="E22:F22"/>
    <mergeCell ref="H22:I22"/>
    <mergeCell ref="K22:L22"/>
    <mergeCell ref="B19:C19"/>
    <mergeCell ref="E19:F19"/>
    <mergeCell ref="H19:I19"/>
    <mergeCell ref="K19:L19"/>
    <mergeCell ref="B20:C20"/>
    <mergeCell ref="E20:F20"/>
    <mergeCell ref="H20:I20"/>
    <mergeCell ref="K20:L20"/>
    <mergeCell ref="B17:C17"/>
    <mergeCell ref="E17:F17"/>
    <mergeCell ref="H17:I17"/>
    <mergeCell ref="K17:L17"/>
    <mergeCell ref="B18:C18"/>
    <mergeCell ref="E18:F18"/>
    <mergeCell ref="H18:I18"/>
    <mergeCell ref="K18:L18"/>
    <mergeCell ref="B15:C15"/>
    <mergeCell ref="E15:F15"/>
    <mergeCell ref="H15:I15"/>
    <mergeCell ref="K15:L15"/>
    <mergeCell ref="B16:C16"/>
    <mergeCell ref="E16:F16"/>
    <mergeCell ref="H16:I16"/>
    <mergeCell ref="K16:L16"/>
    <mergeCell ref="B13:C13"/>
    <mergeCell ref="E13:F13"/>
    <mergeCell ref="H13:I13"/>
    <mergeCell ref="K13:L13"/>
    <mergeCell ref="B14:C14"/>
    <mergeCell ref="E14:F14"/>
    <mergeCell ref="H14:I14"/>
    <mergeCell ref="K14:L14"/>
    <mergeCell ref="B11:C11"/>
    <mergeCell ref="E11:F11"/>
    <mergeCell ref="H11:I11"/>
    <mergeCell ref="K11:L11"/>
    <mergeCell ref="B12:C12"/>
    <mergeCell ref="E12:F12"/>
    <mergeCell ref="H12:I12"/>
    <mergeCell ref="K12:L12"/>
    <mergeCell ref="L3:M3"/>
    <mergeCell ref="A9:A10"/>
    <mergeCell ref="B9:D9"/>
    <mergeCell ref="E9:G9"/>
    <mergeCell ref="H9:J9"/>
    <mergeCell ref="K9:M9"/>
    <mergeCell ref="B10:C10"/>
    <mergeCell ref="E10:F10"/>
    <mergeCell ref="H10:I10"/>
    <mergeCell ref="K10:L10"/>
    <mergeCell ref="B3:C3"/>
    <mergeCell ref="D3:E3"/>
    <mergeCell ref="F3:G3"/>
    <mergeCell ref="H3:I3"/>
    <mergeCell ref="A3:A4"/>
    <mergeCell ref="J3:K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2011-03-22T00:04:14Z</cp:lastPrinted>
  <dcterms:created xsi:type="dcterms:W3CDTF">2007-03-22T07:38:31Z</dcterms:created>
  <dcterms:modified xsi:type="dcterms:W3CDTF">2015-06-04T10:28:45Z</dcterms:modified>
  <cp:category/>
  <cp:version/>
  <cp:contentType/>
  <cp:contentStatus/>
</cp:coreProperties>
</file>