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defaultThemeVersion="124226"/>
  <xr:revisionPtr revIDLastSave="0" documentId="13_ncr:1_{E37FB266-35B1-489D-A315-729763CD2AD8}" xr6:coauthVersionLast="36" xr6:coauthVersionMax="36" xr10:uidLastSave="{00000000-0000-0000-0000-000000000000}"/>
  <bookViews>
    <workbookView xWindow="240" yWindow="105" windowWidth="14805" windowHeight="8010" tabRatio="721" firstSheet="1" activeTab="1" xr2:uid="{00000000-000D-0000-FFFF-FFFF00000000}"/>
  </bookViews>
  <sheets>
    <sheet name="Sheet1" sheetId="20" state="hidden" r:id="rId1"/>
    <sheet name="様式１" sheetId="2" r:id="rId2"/>
    <sheet name="別紙１" sheetId="12" r:id="rId3"/>
    <sheet name="別紙２" sheetId="13" r:id="rId4"/>
    <sheet name="別紙３" sheetId="7" r:id="rId5"/>
    <sheet name="別紙４" sheetId="16" r:id="rId6"/>
    <sheet name="参考様式" sheetId="19" r:id="rId7"/>
    <sheet name="別紙２例" sheetId="17" r:id="rId8"/>
    <sheet name="別紙３例" sheetId="8" r:id="rId9"/>
    <sheet name="別紙４例" sheetId="18" r:id="rId10"/>
  </sheets>
  <definedNames>
    <definedName name="_xlnm._FilterDatabase" localSheetId="3" hidden="1">別紙２!$B$7:$M$7</definedName>
    <definedName name="_xlnm._FilterDatabase" localSheetId="5" hidden="1">別紙４!$B$7:$M$145</definedName>
    <definedName name="_xlnm.Print_Area" localSheetId="2">別紙１!$A$1:$N$87</definedName>
    <definedName name="_xlnm.Print_Titles" localSheetId="6">参考様式!$1:$11</definedName>
    <definedName name="後">Sheet1!$C$4:$C$9</definedName>
    <definedName name="前">Sheet1!$B$4:$B$9</definedName>
  </definedNames>
  <calcPr calcId="191029"/>
</workbook>
</file>

<file path=xl/calcChain.xml><?xml version="1.0" encoding="utf-8"?>
<calcChain xmlns="http://schemas.openxmlformats.org/spreadsheetml/2006/main">
  <c r="G38" i="12" l="1"/>
  <c r="B11" i="20"/>
  <c r="J7" i="18" l="1"/>
  <c r="I7" i="18"/>
  <c r="H7" i="18"/>
  <c r="G7" i="18"/>
  <c r="F7" i="18"/>
  <c r="E7" i="18"/>
  <c r="J7" i="17"/>
  <c r="I7" i="17"/>
  <c r="H7" i="17"/>
  <c r="G7" i="17"/>
  <c r="F7" i="17"/>
  <c r="E7" i="17"/>
  <c r="H8" i="19"/>
  <c r="G8" i="19"/>
  <c r="F8" i="19"/>
  <c r="E8" i="19"/>
  <c r="D8" i="19"/>
  <c r="C8" i="19"/>
  <c r="J7" i="16"/>
  <c r="I7" i="16"/>
  <c r="H7" i="16"/>
  <c r="G7" i="16"/>
  <c r="F7" i="16"/>
  <c r="E7" i="16"/>
  <c r="J7" i="13"/>
  <c r="I7" i="13"/>
  <c r="H7" i="13"/>
  <c r="G7" i="13"/>
  <c r="F7" i="13"/>
  <c r="E7" i="13"/>
  <c r="J2" i="12"/>
  <c r="H64" i="12"/>
  <c r="G64" i="12"/>
  <c r="F64" i="12"/>
  <c r="E64" i="12"/>
  <c r="D64" i="12"/>
  <c r="C64" i="12"/>
  <c r="H62" i="12"/>
  <c r="G62" i="12"/>
  <c r="F62" i="12"/>
  <c r="E62" i="12"/>
  <c r="D62" i="12"/>
  <c r="C62" i="12"/>
  <c r="H60" i="12"/>
  <c r="G60" i="12"/>
  <c r="F60" i="12"/>
  <c r="E60" i="12"/>
  <c r="D60" i="12"/>
  <c r="C60" i="12"/>
  <c r="H54" i="12"/>
  <c r="G54" i="12"/>
  <c r="F54" i="12"/>
  <c r="E54" i="12"/>
  <c r="D54" i="12"/>
  <c r="C54" i="12"/>
  <c r="H5" i="16" l="1"/>
  <c r="H4" i="16"/>
  <c r="H5" i="13"/>
  <c r="H4" i="13"/>
  <c r="M4" i="12"/>
  <c r="G4" i="12"/>
  <c r="C4" i="12"/>
  <c r="E143" i="13" l="1"/>
  <c r="F143" i="13"/>
  <c r="G143" i="13"/>
  <c r="H143" i="13"/>
  <c r="I143" i="13"/>
  <c r="J143" i="13"/>
  <c r="K128" i="16"/>
  <c r="K123" i="16"/>
  <c r="K118" i="16"/>
  <c r="K113" i="16"/>
  <c r="K108" i="16"/>
  <c r="K103" i="16"/>
  <c r="K98" i="16"/>
  <c r="K93" i="16"/>
  <c r="K88" i="16"/>
  <c r="K83" i="16"/>
  <c r="K78" i="16"/>
  <c r="K73" i="16"/>
  <c r="K68" i="16"/>
  <c r="K63" i="16"/>
  <c r="K58" i="16"/>
  <c r="K53" i="16"/>
  <c r="K48" i="16"/>
  <c r="K43" i="16"/>
  <c r="K38" i="16"/>
  <c r="K33" i="16"/>
  <c r="K28" i="16"/>
  <c r="K123" i="13"/>
  <c r="K128" i="13"/>
  <c r="K118" i="13"/>
  <c r="K138" i="13"/>
  <c r="K133" i="13"/>
  <c r="K113" i="13"/>
  <c r="K108" i="13"/>
  <c r="K103" i="13"/>
  <c r="K98" i="13"/>
  <c r="K93" i="13"/>
  <c r="K88" i="13"/>
  <c r="K83" i="13"/>
  <c r="K78" i="13"/>
  <c r="K73" i="13"/>
  <c r="K68" i="13"/>
  <c r="K33" i="13"/>
  <c r="K28" i="13"/>
  <c r="K23" i="13"/>
  <c r="K18" i="13"/>
  <c r="K13" i="13"/>
  <c r="K8" i="13"/>
  <c r="C17" i="20"/>
  <c r="B1" i="20" l="1"/>
  <c r="C1" i="20" s="1"/>
  <c r="A1" i="20" s="1"/>
  <c r="C9" i="20" l="1"/>
  <c r="B9" i="20"/>
  <c r="B4" i="20"/>
  <c r="B5" i="20"/>
  <c r="C5" i="20"/>
  <c r="B6" i="20"/>
  <c r="B7" i="20"/>
  <c r="C7" i="20"/>
  <c r="B8" i="20"/>
  <c r="C4" i="20"/>
  <c r="C6" i="20"/>
  <c r="C8" i="20"/>
  <c r="L74" i="12"/>
  <c r="N74" i="12" s="1"/>
  <c r="L75" i="12"/>
  <c r="N75" i="12" s="1"/>
  <c r="L73" i="12"/>
  <c r="N73" i="12" s="1"/>
  <c r="B13" i="2" l="1"/>
  <c r="I65" i="12"/>
  <c r="J65" i="12" s="1"/>
  <c r="I63" i="12"/>
  <c r="J63" i="12" s="1"/>
  <c r="I61" i="12"/>
  <c r="J61" i="12" s="1"/>
  <c r="I55" i="12"/>
  <c r="J55" i="12" s="1"/>
  <c r="H11" i="19" l="1"/>
  <c r="G11" i="19"/>
  <c r="F11" i="19"/>
  <c r="E11" i="19"/>
  <c r="D11" i="19"/>
  <c r="C11" i="19"/>
  <c r="I10" i="19"/>
  <c r="I9" i="19"/>
  <c r="I11" i="19" s="1"/>
  <c r="C143" i="16" l="1"/>
  <c r="C143" i="13"/>
  <c r="J38" i="18" l="1"/>
  <c r="I38" i="18"/>
  <c r="H38" i="18"/>
  <c r="G38" i="18"/>
  <c r="F38" i="18"/>
  <c r="E38" i="18"/>
  <c r="C38" i="18"/>
  <c r="K33" i="18"/>
  <c r="K28" i="18"/>
  <c r="K23" i="18"/>
  <c r="K18" i="18"/>
  <c r="K13" i="18"/>
  <c r="K8" i="18"/>
  <c r="J38" i="17"/>
  <c r="I38" i="17"/>
  <c r="H38" i="17"/>
  <c r="G38" i="17"/>
  <c r="F38" i="17"/>
  <c r="E38" i="17"/>
  <c r="C38" i="17"/>
  <c r="K33" i="17"/>
  <c r="K28" i="17"/>
  <c r="K23" i="17"/>
  <c r="K18" i="17"/>
  <c r="K13" i="17"/>
  <c r="K8" i="17"/>
  <c r="J143" i="16"/>
  <c r="I143" i="16"/>
  <c r="H143" i="16"/>
  <c r="G143" i="16"/>
  <c r="F143" i="16"/>
  <c r="E143" i="16"/>
  <c r="K138" i="16"/>
  <c r="K133" i="16"/>
  <c r="K23" i="16"/>
  <c r="K18" i="16"/>
  <c r="K13" i="16"/>
  <c r="K8" i="16"/>
  <c r="K143" i="16" l="1"/>
  <c r="K38" i="17"/>
  <c r="L8" i="17" s="1"/>
  <c r="K38" i="18"/>
  <c r="L18" i="18" s="1"/>
  <c r="L13" i="12"/>
  <c r="L12" i="12"/>
  <c r="N12" i="12" s="1"/>
  <c r="L11" i="12"/>
  <c r="L10" i="12"/>
  <c r="L9" i="12"/>
  <c r="K55" i="12"/>
  <c r="K61" i="12"/>
  <c r="L48" i="16" l="1"/>
  <c r="L123" i="16"/>
  <c r="L73" i="16"/>
  <c r="L53" i="16"/>
  <c r="L88" i="16"/>
  <c r="L113" i="16"/>
  <c r="L93" i="16"/>
  <c r="L63" i="16"/>
  <c r="L38" i="16"/>
  <c r="L58" i="16"/>
  <c r="L43" i="16"/>
  <c r="L103" i="16"/>
  <c r="L78" i="16"/>
  <c r="L83" i="16"/>
  <c r="L28" i="16"/>
  <c r="L118" i="16"/>
  <c r="L68" i="16"/>
  <c r="L108" i="16"/>
  <c r="L33" i="16"/>
  <c r="L128" i="16"/>
  <c r="L98" i="16"/>
  <c r="L138" i="16"/>
  <c r="L133" i="16"/>
  <c r="L8" i="16"/>
  <c r="L23" i="16"/>
  <c r="L28" i="17"/>
  <c r="L18" i="16"/>
  <c r="L13" i="16"/>
  <c r="L33" i="18"/>
  <c r="L28" i="18"/>
  <c r="L23" i="18"/>
  <c r="L23" i="17"/>
  <c r="L18" i="17"/>
  <c r="L13" i="17"/>
  <c r="L33" i="17"/>
  <c r="L13" i="18"/>
  <c r="L8" i="18"/>
  <c r="K63" i="12"/>
  <c r="K65" i="12"/>
  <c r="K63" i="13"/>
  <c r="K58" i="13"/>
  <c r="K53" i="13"/>
  <c r="K48" i="13"/>
  <c r="K43" i="13"/>
  <c r="K38" i="13"/>
  <c r="N13" i="12"/>
  <c r="N11" i="12"/>
  <c r="N10" i="12"/>
  <c r="N9" i="12"/>
  <c r="K143" i="13" l="1"/>
  <c r="L63" i="13" s="1"/>
  <c r="L43" i="13" l="1"/>
  <c r="L53" i="13"/>
  <c r="L58" i="13"/>
  <c r="L48" i="13"/>
  <c r="L38" i="13"/>
  <c r="L118" i="13"/>
  <c r="L93" i="13"/>
  <c r="L13" i="13"/>
  <c r="L123" i="13"/>
  <c r="L23" i="13"/>
  <c r="L78" i="13"/>
  <c r="L128" i="13"/>
  <c r="L68" i="13"/>
  <c r="L103" i="13"/>
  <c r="L133" i="13"/>
  <c r="L8" i="13"/>
  <c r="L83" i="13"/>
  <c r="L108" i="13"/>
  <c r="L113" i="13"/>
  <c r="L88" i="13"/>
  <c r="L73" i="13"/>
  <c r="L28" i="13"/>
  <c r="L33" i="13"/>
  <c r="L18" i="13"/>
  <c r="L98" i="13"/>
  <c r="L138" i="13"/>
</calcChain>
</file>

<file path=xl/sharedStrings.xml><?xml version="1.0" encoding="utf-8"?>
<sst xmlns="http://schemas.openxmlformats.org/spreadsheetml/2006/main" count="285" uniqueCount="176">
  <si>
    <t>様式１</t>
    <rPh sb="0" eb="2">
      <t>ヨウシキ</t>
    </rPh>
    <phoneticPr fontId="2"/>
  </si>
  <si>
    <t>所沢市長　宛</t>
    <rPh sb="0" eb="4">
      <t>トコロザワシチョウ</t>
    </rPh>
    <rPh sb="5" eb="6">
      <t>アテ</t>
    </rPh>
    <phoneticPr fontId="2"/>
  </si>
  <si>
    <t>法人所在地</t>
    <rPh sb="0" eb="2">
      <t>ホウジン</t>
    </rPh>
    <rPh sb="2" eb="5">
      <t>ショザイチ</t>
    </rPh>
    <phoneticPr fontId="2"/>
  </si>
  <si>
    <t>法人名称</t>
    <rPh sb="0" eb="2">
      <t>ホウジン</t>
    </rPh>
    <rPh sb="2" eb="4">
      <t>メイショウ</t>
    </rPh>
    <phoneticPr fontId="2"/>
  </si>
  <si>
    <t>代表者職氏名</t>
    <rPh sb="0" eb="3">
      <t>ダイヒョウシャ</t>
    </rPh>
    <rPh sb="3" eb="4">
      <t>ショク</t>
    </rPh>
    <rPh sb="4" eb="6">
      <t>シメイ</t>
    </rPh>
    <phoneticPr fontId="2"/>
  </si>
  <si>
    <t>期）</t>
    <rPh sb="0" eb="1">
      <t>キ</t>
    </rPh>
    <phoneticPr fontId="2"/>
  </si>
  <si>
    <t>記</t>
    <rPh sb="0" eb="1">
      <t>キ</t>
    </rPh>
    <phoneticPr fontId="2"/>
  </si>
  <si>
    <t>フリガナ</t>
    <phoneticPr fontId="2"/>
  </si>
  <si>
    <t>名称</t>
    <rPh sb="0" eb="2">
      <t>メイショウ</t>
    </rPh>
    <phoneticPr fontId="2"/>
  </si>
  <si>
    <t>住所</t>
    <rPh sb="0" eb="2">
      <t>ジュウショ</t>
    </rPh>
    <phoneticPr fontId="2"/>
  </si>
  <si>
    <t>電話</t>
    <rPh sb="0" eb="2">
      <t>デンワ</t>
    </rPh>
    <phoneticPr fontId="2"/>
  </si>
  <si>
    <t>事業所番号</t>
    <rPh sb="0" eb="3">
      <t>ジギョウショ</t>
    </rPh>
    <rPh sb="3" eb="5">
      <t>バンゴウ</t>
    </rPh>
    <phoneticPr fontId="2"/>
  </si>
  <si>
    <t>事業所の状況</t>
    <rPh sb="0" eb="3">
      <t>ジギョウショ</t>
    </rPh>
    <rPh sb="4" eb="6">
      <t>ジョウキョウ</t>
    </rPh>
    <phoneticPr fontId="2"/>
  </si>
  <si>
    <t>〒</t>
    <phoneticPr fontId="2"/>
  </si>
  <si>
    <t>①</t>
    <phoneticPr fontId="2"/>
  </si>
  <si>
    <t>□</t>
    <phoneticPr fontId="2"/>
  </si>
  <si>
    <t>ＦＡＸ</t>
    <phoneticPr fontId="2"/>
  </si>
  <si>
    <t>※10桁の事業所番号を記載してください。</t>
    <rPh sb="3" eb="4">
      <t>ケタ</t>
    </rPh>
    <rPh sb="5" eb="8">
      <t>ジギョウショ</t>
    </rPh>
    <rPh sb="8" eb="10">
      <t>バンゴウ</t>
    </rPh>
    <rPh sb="11" eb="13">
      <t>キサイ</t>
    </rPh>
    <phoneticPr fontId="2"/>
  </si>
  <si>
    <t>（理由を記載してください）</t>
    <rPh sb="1" eb="3">
      <t>リユウ</t>
    </rPh>
    <rPh sb="4" eb="6">
      <t>キサイ</t>
    </rPh>
    <phoneticPr fontId="2"/>
  </si>
  <si>
    <t>サービス種類</t>
    <rPh sb="4" eb="6">
      <t>シュルイ</t>
    </rPh>
    <phoneticPr fontId="2"/>
  </si>
  <si>
    <t>法人名</t>
    <rPh sb="0" eb="2">
      <t>ホウジン</t>
    </rPh>
    <rPh sb="2" eb="3">
      <t>メイ</t>
    </rPh>
    <phoneticPr fontId="2"/>
  </si>
  <si>
    <t>事業所名</t>
    <rPh sb="0" eb="3">
      <t>ジギョウショ</t>
    </rPh>
    <rPh sb="3" eb="4">
      <t>メイ</t>
    </rPh>
    <phoneticPr fontId="2"/>
  </si>
  <si>
    <t>計</t>
    <rPh sb="0" eb="1">
      <t>ケイ</t>
    </rPh>
    <phoneticPr fontId="2"/>
  </si>
  <si>
    <t>最高法人</t>
    <rPh sb="0" eb="2">
      <t>サイコウ</t>
    </rPh>
    <rPh sb="2" eb="4">
      <t>ホウジン</t>
    </rPh>
    <phoneticPr fontId="2"/>
  </si>
  <si>
    <t>別紙２</t>
    <rPh sb="0" eb="2">
      <t>ベッシ</t>
    </rPh>
    <phoneticPr fontId="2"/>
  </si>
  <si>
    <t>※　同一法人が同一サービスを運営している複数の事業所を利用している場合は、いずれか一方の事業所にのみ計上してください。</t>
    <rPh sb="2" eb="4">
      <t>ドウイツ</t>
    </rPh>
    <rPh sb="4" eb="6">
      <t>ホウジン</t>
    </rPh>
    <rPh sb="7" eb="9">
      <t>ドウイツ</t>
    </rPh>
    <rPh sb="14" eb="16">
      <t>ウンエイ</t>
    </rPh>
    <rPh sb="20" eb="22">
      <t>フクスウ</t>
    </rPh>
    <rPh sb="23" eb="26">
      <t>ジギョウショ</t>
    </rPh>
    <rPh sb="27" eb="29">
      <t>リヨウ</t>
    </rPh>
    <rPh sb="33" eb="35">
      <t>バアイ</t>
    </rPh>
    <rPh sb="41" eb="43">
      <t>イッポウ</t>
    </rPh>
    <rPh sb="44" eb="47">
      <t>ジギョウショ</t>
    </rPh>
    <rPh sb="50" eb="52">
      <t>ケイジョウ</t>
    </rPh>
    <phoneticPr fontId="2"/>
  </si>
  <si>
    <t>※　別法人で同一サービスの複数の事業所を利用している場合は、位置付けているケアプラン数の多い法人に計上してください。</t>
    <rPh sb="2" eb="3">
      <t>ベツ</t>
    </rPh>
    <rPh sb="3" eb="5">
      <t>ホウジン</t>
    </rPh>
    <rPh sb="6" eb="8">
      <t>ドウイツ</t>
    </rPh>
    <rPh sb="13" eb="15">
      <t>フクスウ</t>
    </rPh>
    <rPh sb="16" eb="19">
      <t>ジギョウショ</t>
    </rPh>
    <rPh sb="20" eb="22">
      <t>リヨウ</t>
    </rPh>
    <rPh sb="26" eb="28">
      <t>バアイ</t>
    </rPh>
    <rPh sb="30" eb="33">
      <t>イチヅ</t>
    </rPh>
    <rPh sb="42" eb="43">
      <t>スウ</t>
    </rPh>
    <rPh sb="44" eb="45">
      <t>オオ</t>
    </rPh>
    <rPh sb="46" eb="48">
      <t>ホウジン</t>
    </rPh>
    <rPh sb="49" eb="51">
      <t>ケイジョウ</t>
    </rPh>
    <phoneticPr fontId="2"/>
  </si>
  <si>
    <t>訪問介護事業所 第３トコろん</t>
    <rPh sb="0" eb="2">
      <t>ホウモン</t>
    </rPh>
    <rPh sb="2" eb="4">
      <t>カイゴ</t>
    </rPh>
    <rPh sb="4" eb="7">
      <t>ジギョウショ</t>
    </rPh>
    <rPh sb="8" eb="9">
      <t>ダイ</t>
    </rPh>
    <phoneticPr fontId="2"/>
  </si>
  <si>
    <t>訪問介護事業所 第２トコろん</t>
    <rPh sb="0" eb="2">
      <t>ホウモン</t>
    </rPh>
    <rPh sb="2" eb="4">
      <t>カイゴ</t>
    </rPh>
    <rPh sb="4" eb="7">
      <t>ジギョウショ</t>
    </rPh>
    <rPh sb="8" eb="9">
      <t>ダイ</t>
    </rPh>
    <phoneticPr fontId="2"/>
  </si>
  <si>
    <t>訪問介護事業所 トコろん</t>
    <rPh sb="0" eb="2">
      <t>ホウモン</t>
    </rPh>
    <rPh sb="2" eb="4">
      <t>カイゴ</t>
    </rPh>
    <rPh sb="4" eb="7">
      <t>ジギョウショ</t>
    </rPh>
    <phoneticPr fontId="2"/>
  </si>
  <si>
    <t>居宅介護支援事業所 トコろん</t>
    <rPh sb="0" eb="2">
      <t>キョタク</t>
    </rPh>
    <rPh sb="2" eb="4">
      <t>カイゴ</t>
    </rPh>
    <rPh sb="4" eb="6">
      <t>シエン</t>
    </rPh>
    <rPh sb="6" eb="9">
      <t>ジギョウショ</t>
    </rPh>
    <phoneticPr fontId="2"/>
  </si>
  <si>
    <t>②</t>
    <phoneticPr fontId="2"/>
  </si>
  <si>
    <t>居宅介護支援事業所における特定事業所集中減算の届出について</t>
    <rPh sb="0" eb="2">
      <t>キョタク</t>
    </rPh>
    <rPh sb="2" eb="4">
      <t>カイゴ</t>
    </rPh>
    <rPh sb="4" eb="6">
      <t>シエン</t>
    </rPh>
    <rPh sb="6" eb="9">
      <t>ジギョウショ</t>
    </rPh>
    <rPh sb="13" eb="15">
      <t>トクテイ</t>
    </rPh>
    <rPh sb="15" eb="18">
      <t>ジギョウショ</t>
    </rPh>
    <rPh sb="18" eb="20">
      <t>シュウチュウ</t>
    </rPh>
    <rPh sb="20" eb="22">
      <t>ゲンサン</t>
    </rPh>
    <rPh sb="23" eb="25">
      <t>トドケデ</t>
    </rPh>
    <phoneticPr fontId="2"/>
  </si>
  <si>
    <t>　紹介率最高法人が８０％を超えた「正当な理由」は下記のとおりですので、減算の有無の判定をお願いします。</t>
    <phoneticPr fontId="2"/>
  </si>
  <si>
    <t>　自事業所の通常の事業の実施地域に、訪問介護サービス等が各サービスごとでみた場合に５事業所未満である。</t>
    <rPh sb="1" eb="2">
      <t>ジ</t>
    </rPh>
    <rPh sb="2" eb="5">
      <t>ジギョウショ</t>
    </rPh>
    <rPh sb="6" eb="8">
      <t>ツウジョウ</t>
    </rPh>
    <rPh sb="9" eb="11">
      <t>ジギョウ</t>
    </rPh>
    <rPh sb="12" eb="14">
      <t>ジッシ</t>
    </rPh>
    <rPh sb="14" eb="16">
      <t>チイキ</t>
    </rPh>
    <rPh sb="18" eb="20">
      <t>ホウモン</t>
    </rPh>
    <rPh sb="20" eb="22">
      <t>カイゴ</t>
    </rPh>
    <rPh sb="26" eb="27">
      <t>トウ</t>
    </rPh>
    <rPh sb="28" eb="29">
      <t>カク</t>
    </rPh>
    <rPh sb="38" eb="40">
      <t>バアイ</t>
    </rPh>
    <rPh sb="42" eb="45">
      <t>ジギョウショ</t>
    </rPh>
    <rPh sb="45" eb="47">
      <t>ミマン</t>
    </rPh>
    <phoneticPr fontId="2"/>
  </si>
  <si>
    <t>　判定期間の１月当たりの平均居宅サービス計画件数が20件以下である。</t>
    <rPh sb="1" eb="3">
      <t>ハンテイ</t>
    </rPh>
    <rPh sb="3" eb="5">
      <t>キカン</t>
    </rPh>
    <rPh sb="7" eb="8">
      <t>ツキ</t>
    </rPh>
    <rPh sb="8" eb="9">
      <t>ア</t>
    </rPh>
    <rPh sb="12" eb="14">
      <t>ヘイキン</t>
    </rPh>
    <rPh sb="14" eb="16">
      <t>キョタク</t>
    </rPh>
    <rPh sb="20" eb="22">
      <t>ケイカク</t>
    </rPh>
    <rPh sb="22" eb="24">
      <t>ケンスウ</t>
    </rPh>
    <rPh sb="27" eb="28">
      <t>ケン</t>
    </rPh>
    <rPh sb="28" eb="30">
      <t>イカ</t>
    </rPh>
    <phoneticPr fontId="2"/>
  </si>
  <si>
    <t>　対象サービスを位置付けている居宅サービス計画件数が、サービス種類ごとでみた場合に１か月あたりの平均で10件以下である。</t>
    <rPh sb="1" eb="3">
      <t>タイショウ</t>
    </rPh>
    <rPh sb="8" eb="11">
      <t>イチヅ</t>
    </rPh>
    <rPh sb="15" eb="17">
      <t>キョタク</t>
    </rPh>
    <rPh sb="21" eb="23">
      <t>ケイカク</t>
    </rPh>
    <rPh sb="23" eb="25">
      <t>ケンスウ</t>
    </rPh>
    <rPh sb="31" eb="33">
      <t>シュルイ</t>
    </rPh>
    <rPh sb="38" eb="40">
      <t>バアイ</t>
    </rPh>
    <rPh sb="43" eb="44">
      <t>ゲツ</t>
    </rPh>
    <rPh sb="48" eb="50">
      <t>ヘイキン</t>
    </rPh>
    <rPh sb="53" eb="54">
      <t>ケン</t>
    </rPh>
    <rPh sb="54" eb="56">
      <t>イカ</t>
    </rPh>
    <phoneticPr fontId="2"/>
  </si>
  <si>
    <t>※</t>
    <phoneticPr fontId="2"/>
  </si>
  <si>
    <t>　「正当な理由」にあたる根拠を示し、客観的・具体的に記載してください。
また、それを証明する客観的資料を併せて提出してください。</t>
    <phoneticPr fontId="2"/>
  </si>
  <si>
    <t>別紙１</t>
    <rPh sb="0" eb="2">
      <t>ベッシ</t>
    </rPh>
    <phoneticPr fontId="6"/>
  </si>
  <si>
    <t>事業所番号</t>
    <rPh sb="0" eb="3">
      <t>ジギョウショ</t>
    </rPh>
    <rPh sb="3" eb="5">
      <t>バンゴウ</t>
    </rPh>
    <phoneticPr fontId="6"/>
  </si>
  <si>
    <t>事業所名</t>
    <rPh sb="0" eb="3">
      <t>ジギョウショ</t>
    </rPh>
    <rPh sb="3" eb="4">
      <t>メイ</t>
    </rPh>
    <phoneticPr fontId="6"/>
  </si>
  <si>
    <t>担当者名</t>
    <rPh sb="0" eb="4">
      <t>タントウシャメイ</t>
    </rPh>
    <phoneticPr fontId="6"/>
  </si>
  <si>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6"/>
  </si>
  <si>
    <t>サービス</t>
    <phoneticPr fontId="6"/>
  </si>
  <si>
    <t>法人名</t>
    <rPh sb="0" eb="2">
      <t>ホウジン</t>
    </rPh>
    <rPh sb="2" eb="3">
      <t>メイ</t>
    </rPh>
    <phoneticPr fontId="6"/>
  </si>
  <si>
    <t>代表者名</t>
    <rPh sb="0" eb="3">
      <t>ダイヒョウシャ</t>
    </rPh>
    <rPh sb="3" eb="4">
      <t>メイ</t>
    </rPh>
    <phoneticPr fontId="6"/>
  </si>
  <si>
    <t>住所</t>
    <rPh sb="0" eb="2">
      <t>ジュウショ</t>
    </rPh>
    <phoneticPr fontId="6"/>
  </si>
  <si>
    <t>全体月計</t>
    <rPh sb="0" eb="2">
      <t>ゼンタイ</t>
    </rPh>
    <rPh sb="2" eb="3">
      <t>ゲツ</t>
    </rPh>
    <rPh sb="3" eb="4">
      <t>ケイ</t>
    </rPh>
    <phoneticPr fontId="6"/>
  </si>
  <si>
    <t>80％件数</t>
    <rPh sb="3" eb="5">
      <t>ケンスウ</t>
    </rPh>
    <phoneticPr fontId="6"/>
  </si>
  <si>
    <t>最高法人計</t>
    <rPh sb="0" eb="2">
      <t>サイコウ</t>
    </rPh>
    <rPh sb="2" eb="4">
      <t>ホウジン</t>
    </rPh>
    <rPh sb="4" eb="5">
      <t>ケイ</t>
    </rPh>
    <phoneticPr fontId="6"/>
  </si>
  <si>
    <t>80％超過</t>
    <rPh sb="3" eb="5">
      <t>チョウカ</t>
    </rPh>
    <phoneticPr fontId="6"/>
  </si>
  <si>
    <t>②</t>
    <phoneticPr fontId="6"/>
  </si>
  <si>
    <t>③(②×0.8)</t>
    <phoneticPr fontId="6"/>
  </si>
  <si>
    <t>④</t>
    <phoneticPr fontId="6"/>
  </si>
  <si>
    <t xml:space="preserve"> </t>
    <phoneticPr fontId="6"/>
  </si>
  <si>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6"/>
  </si>
  <si>
    <t>３　紹介率最高法人への集中割合が８０％を超える正当な理由の有無</t>
    <rPh sb="23" eb="25">
      <t>セイトウ</t>
    </rPh>
    <rPh sb="26" eb="28">
      <t>リユウ</t>
    </rPh>
    <rPh sb="29" eb="31">
      <t>ウム</t>
    </rPh>
    <phoneticPr fontId="6"/>
  </si>
  <si>
    <t>チェック欄</t>
    <rPh sb="4" eb="5">
      <t>ラン</t>
    </rPh>
    <phoneticPr fontId="6"/>
  </si>
  <si>
    <t>正当な理由の判定項目</t>
    <rPh sb="0" eb="2">
      <t>セイトウ</t>
    </rPh>
    <rPh sb="3" eb="5">
      <t>リユウ</t>
    </rPh>
    <rPh sb="6" eb="8">
      <t>ハンテイ</t>
    </rPh>
    <rPh sb="8" eb="10">
      <t>コウモク</t>
    </rPh>
    <phoneticPr fontId="6"/>
  </si>
  <si>
    <t xml:space="preserve">（１）　居宅介護支援事業所の通常の事業の実施地域に訪問介護サービス等が各事業所でみた場合に５事業所未満である
</t>
    <phoneticPr fontId="6"/>
  </si>
  <si>
    <t>（２）　特別地域居宅介護支援加算を受けている</t>
    <phoneticPr fontId="6"/>
  </si>
  <si>
    <t>（５）　サービスごとでみた場合に利用者の日常生活圏域内にサービス事業所が５事業所未満である</t>
    <phoneticPr fontId="6"/>
  </si>
  <si>
    <t>（６）　その他の「正当な理由」</t>
    <phoneticPr fontId="6"/>
  </si>
  <si>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6"/>
  </si>
  <si>
    <t>事業所数</t>
    <rPh sb="0" eb="3">
      <t>ジギョウショ</t>
    </rPh>
    <rPh sb="3" eb="4">
      <t>スウ</t>
    </rPh>
    <phoneticPr fontId="2"/>
  </si>
  <si>
    <t>判定期間各月の
計画件数</t>
    <rPh sb="0" eb="2">
      <t>ハンテイ</t>
    </rPh>
    <rPh sb="2" eb="4">
      <t>キカン</t>
    </rPh>
    <rPh sb="4" eb="6">
      <t>カクツキ</t>
    </rPh>
    <rPh sb="8" eb="10">
      <t>ケイカク</t>
    </rPh>
    <rPh sb="10" eb="12">
      <t>ケンスウ</t>
    </rPh>
    <phoneticPr fontId="6"/>
  </si>
  <si>
    <t>合計(①)</t>
    <rPh sb="0" eb="2">
      <t>ゴウケイ</t>
    </rPh>
    <phoneticPr fontId="6"/>
  </si>
  <si>
    <t>２０件以下</t>
    <rPh sb="2" eb="3">
      <t>ケン</t>
    </rPh>
    <rPh sb="3" eb="5">
      <t>イカ</t>
    </rPh>
    <phoneticPr fontId="6"/>
  </si>
  <si>
    <t>１０件以下</t>
    <rPh sb="2" eb="3">
      <t>ケン</t>
    </rPh>
    <rPh sb="3" eb="5">
      <t>イカ</t>
    </rPh>
    <phoneticPr fontId="6"/>
  </si>
  <si>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6"/>
  </si>
  <si>
    <t>サービス</t>
    <phoneticPr fontId="6"/>
  </si>
  <si>
    <t>②</t>
    <phoneticPr fontId="6"/>
  </si>
  <si>
    <t>③(②×0.8)</t>
    <phoneticPr fontId="6"/>
  </si>
  <si>
    <t>④</t>
    <phoneticPr fontId="6"/>
  </si>
  <si>
    <t xml:space="preserve"> </t>
    <phoneticPr fontId="6"/>
  </si>
  <si>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6"/>
  </si>
  <si>
    <t>　　 参考様式１「法人別　各月の正当な理由該当利用者一覧」を提出すること</t>
    <rPh sb="3" eb="5">
      <t>サンコウ</t>
    </rPh>
    <rPh sb="5" eb="7">
      <t>ヨウシキ</t>
    </rPh>
    <phoneticPr fontId="6"/>
  </si>
  <si>
    <t>４　届出の要否</t>
    <rPh sb="2" eb="4">
      <t>トドケデ</t>
    </rPh>
    <rPh sb="5" eb="7">
      <t>ヨウヒ</t>
    </rPh>
    <phoneticPr fontId="6"/>
  </si>
  <si>
    <t>届出の要否</t>
    <rPh sb="0" eb="2">
      <t>トドケデ</t>
    </rPh>
    <rPh sb="3" eb="5">
      <t>ヨウヒ</t>
    </rPh>
    <phoneticPr fontId="6"/>
  </si>
  <si>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6"/>
  </si>
  <si>
    <t>11725xxxxx</t>
    <phoneticPr fontId="2"/>
  </si>
  <si>
    <t>割合</t>
    <rPh sb="0" eb="2">
      <t>ワリアイ</t>
    </rPh>
    <phoneticPr fontId="2"/>
  </si>
  <si>
    <t>㈱トコろん</t>
    <phoneticPr fontId="2"/>
  </si>
  <si>
    <t>○</t>
    <phoneticPr fontId="2"/>
  </si>
  <si>
    <t>㈱ところざわ</t>
    <phoneticPr fontId="2"/>
  </si>
  <si>
    <t>ヘルパーステーションところざわ</t>
    <phoneticPr fontId="2"/>
  </si>
  <si>
    <t>居宅サービス計画のうち</t>
    <rPh sb="0" eb="2">
      <t>キョタク</t>
    </rPh>
    <rPh sb="6" eb="8">
      <t>ケイカク</t>
    </rPh>
    <phoneticPr fontId="2"/>
  </si>
  <si>
    <t>を位置付けている計画数</t>
    <phoneticPr fontId="2"/>
  </si>
  <si>
    <r>
      <rPr>
        <b/>
        <u/>
        <sz val="12"/>
        <rFont val="Meiryo UI"/>
        <family val="3"/>
        <charset val="128"/>
      </rPr>
      <t>正当な理由（１）関係</t>
    </r>
    <r>
      <rPr>
        <b/>
        <sz val="12"/>
        <color theme="1"/>
        <rFont val="Meiryo UI"/>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6"/>
  </si>
  <si>
    <r>
      <rPr>
        <b/>
        <u/>
        <sz val="12"/>
        <rFont val="Meiryo UI"/>
        <family val="3"/>
        <charset val="128"/>
      </rPr>
      <t>正当な理由（２）関係</t>
    </r>
    <r>
      <rPr>
        <b/>
        <sz val="12"/>
        <color theme="1"/>
        <rFont val="Meiryo UI"/>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6"/>
  </si>
  <si>
    <r>
      <rPr>
        <b/>
        <u/>
        <sz val="12"/>
        <rFont val="Meiryo UI"/>
        <family val="3"/>
        <charset val="128"/>
      </rPr>
      <t>正当な理由（３）関係</t>
    </r>
    <r>
      <rPr>
        <b/>
        <sz val="12"/>
        <color theme="1"/>
        <rFont val="Meiryo UI"/>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6"/>
  </si>
  <si>
    <r>
      <rPr>
        <b/>
        <u/>
        <sz val="12"/>
        <rFont val="Meiryo UI"/>
        <family val="3"/>
        <charset val="128"/>
      </rPr>
      <t>正当な理由（４）関係</t>
    </r>
    <r>
      <rPr>
        <b/>
        <sz val="12"/>
        <color theme="1"/>
        <rFont val="Meiryo UI"/>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6"/>
  </si>
  <si>
    <r>
      <rPr>
        <b/>
        <u/>
        <sz val="12"/>
        <rFont val="Meiryo UI"/>
        <family val="3"/>
        <charset val="128"/>
      </rPr>
      <t>正当な理由（５）関係</t>
    </r>
    <r>
      <rPr>
        <b/>
        <sz val="12"/>
        <color theme="1"/>
        <rFont val="Meiryo UI"/>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6"/>
  </si>
  <si>
    <t>サービスごとの紹介率計算内訳書</t>
    <phoneticPr fontId="2"/>
  </si>
  <si>
    <t>（４）　対象サービスを位置づけている居宅サービス計画数がサービス種類ごとでみた場合に１ヶ月あたりの平均で１０件以下である</t>
    <rPh sb="18" eb="20">
      <t>キョタク</t>
    </rPh>
    <rPh sb="24" eb="26">
      <t>ケイカク</t>
    </rPh>
    <rPh sb="26" eb="27">
      <t>スウ</t>
    </rPh>
    <phoneticPr fontId="6"/>
  </si>
  <si>
    <t>（３）　判定期間の１月当たりの平均居宅サービス計画数が２０件以下である</t>
    <phoneticPr fontId="6"/>
  </si>
  <si>
    <t>減算の有無の判定を求める正当な理由の項目</t>
    <rPh sb="0" eb="2">
      <t>ゲンサン</t>
    </rPh>
    <rPh sb="3" eb="5">
      <t>ウム</t>
    </rPh>
    <rPh sb="6" eb="8">
      <t>ハンテイ</t>
    </rPh>
    <rPh sb="9" eb="10">
      <t>モト</t>
    </rPh>
    <rPh sb="12" eb="14">
      <t>セイトウ</t>
    </rPh>
    <rPh sb="15" eb="17">
      <t>リユウ</t>
    </rPh>
    <rPh sb="18" eb="20">
      <t>コウモク</t>
    </rPh>
    <phoneticPr fontId="6"/>
  </si>
  <si>
    <t>訪問介護</t>
  </si>
  <si>
    <t>通所介護</t>
  </si>
  <si>
    <t>福祉用具貸与</t>
  </si>
  <si>
    <t>地域密着型通所介護</t>
  </si>
  <si>
    <t>通常の実施区域
（事業所の運営規程等と一致させてください）</t>
    <rPh sb="0" eb="2">
      <t>ツウジョウ</t>
    </rPh>
    <rPh sb="3" eb="5">
      <t>ジッシ</t>
    </rPh>
    <rPh sb="5" eb="7">
      <t>クイキ</t>
    </rPh>
    <rPh sb="9" eb="12">
      <t>ジギョウショ</t>
    </rPh>
    <rPh sb="13" eb="15">
      <t>ウンエイ</t>
    </rPh>
    <rPh sb="15" eb="17">
      <t>キテイ</t>
    </rPh>
    <rPh sb="17" eb="18">
      <t>トウ</t>
    </rPh>
    <rPh sb="19" eb="21">
      <t>イッチ</t>
    </rPh>
    <phoneticPr fontId="6"/>
  </si>
  <si>
    <t>サービスの種類</t>
    <rPh sb="5" eb="7">
      <t>シュルイ</t>
    </rPh>
    <phoneticPr fontId="2"/>
  </si>
  <si>
    <t>訪問介護</t>
    <rPh sb="0" eb="2">
      <t>ホウモン</t>
    </rPh>
    <rPh sb="2" eb="4">
      <t>カイゴ</t>
    </rPh>
    <phoneticPr fontId="6"/>
  </si>
  <si>
    <t>通所介護</t>
    <rPh sb="0" eb="2">
      <t>ツウショ</t>
    </rPh>
    <rPh sb="2" eb="4">
      <t>カイゴ</t>
    </rPh>
    <phoneticPr fontId="6"/>
  </si>
  <si>
    <t>福祉用具貸与</t>
    <rPh sb="0" eb="2">
      <t>フクシ</t>
    </rPh>
    <rPh sb="2" eb="4">
      <t>ヨウグ</t>
    </rPh>
    <rPh sb="4" eb="6">
      <t>タイヨ</t>
    </rPh>
    <phoneticPr fontId="6"/>
  </si>
  <si>
    <t>地域密着型通所介護</t>
    <rPh sb="0" eb="2">
      <t>チイキ</t>
    </rPh>
    <rPh sb="2" eb="5">
      <t>ミッチャクガタ</t>
    </rPh>
    <rPh sb="5" eb="7">
      <t>ツウショ</t>
    </rPh>
    <rPh sb="7" eb="9">
      <t>カイゴ</t>
    </rPh>
    <phoneticPr fontId="6"/>
  </si>
  <si>
    <t>計算の結果</t>
    <rPh sb="0" eb="2">
      <t>ケイサン</t>
    </rPh>
    <rPh sb="3" eb="5">
      <t>ケッカ</t>
    </rPh>
    <phoneticPr fontId="2"/>
  </si>
  <si>
    <t>集中割合が８０％を超えるサービスがない。</t>
    <rPh sb="0" eb="2">
      <t>シュウチュウ</t>
    </rPh>
    <rPh sb="2" eb="4">
      <t>ワリアイ</t>
    </rPh>
    <rPh sb="9" eb="10">
      <t>コ</t>
    </rPh>
    <phoneticPr fontId="6"/>
  </si>
  <si>
    <t>通所介護・地域密着型通所介護</t>
  </si>
  <si>
    <t>　</t>
  </si>
  <si>
    <t>※ 通所介護と地域密着型通所介護を合算して計算した場合は、「サービス名」の「通所介護・地域密着型通所介護」欄に記載してください。</t>
    <rPh sb="2" eb="4">
      <t>ツウショ</t>
    </rPh>
    <rPh sb="4" eb="6">
      <t>カイゴ</t>
    </rPh>
    <rPh sb="7" eb="9">
      <t>チイキ</t>
    </rPh>
    <rPh sb="9" eb="12">
      <t>ミッチャクガタ</t>
    </rPh>
    <rPh sb="12" eb="14">
      <t>ツウショ</t>
    </rPh>
    <rPh sb="14" eb="16">
      <t>カイゴ</t>
    </rPh>
    <rPh sb="17" eb="19">
      <t>ガッサン</t>
    </rPh>
    <rPh sb="21" eb="23">
      <t>ケイサン</t>
    </rPh>
    <rPh sb="25" eb="27">
      <t>バアイ</t>
    </rPh>
    <rPh sb="34" eb="35">
      <t>メイ</t>
    </rPh>
    <rPh sb="38" eb="40">
      <t>ツウショ</t>
    </rPh>
    <rPh sb="40" eb="42">
      <t>カイゴ</t>
    </rPh>
    <rPh sb="43" eb="45">
      <t>チイキ</t>
    </rPh>
    <rPh sb="45" eb="48">
      <t>ミッチャクガタ</t>
    </rPh>
    <rPh sb="48" eb="50">
      <t>ツウショ</t>
    </rPh>
    <rPh sb="50" eb="52">
      <t>カイゴ</t>
    </rPh>
    <rPh sb="53" eb="54">
      <t>ラン</t>
    </rPh>
    <rPh sb="55" eb="57">
      <t>キサイ</t>
    </rPh>
    <phoneticPr fontId="2"/>
  </si>
  <si>
    <t>※ 「全体月計②」「最高法人計④」は別紙２と一致するように記載してください。</t>
    <rPh sb="3" eb="5">
      <t>ゼンタイ</t>
    </rPh>
    <rPh sb="5" eb="6">
      <t>ツキ</t>
    </rPh>
    <rPh sb="6" eb="7">
      <t>ケイ</t>
    </rPh>
    <rPh sb="10" eb="12">
      <t>サイコウ</t>
    </rPh>
    <rPh sb="12" eb="14">
      <t>ホウジン</t>
    </rPh>
    <rPh sb="14" eb="15">
      <t>ケイ</t>
    </rPh>
    <rPh sb="18" eb="20">
      <t>ベッシ</t>
    </rPh>
    <rPh sb="22" eb="24">
      <t>イッチ</t>
    </rPh>
    <rPh sb="29" eb="31">
      <t>キサイ</t>
    </rPh>
    <phoneticPr fontId="2"/>
  </si>
  <si>
    <t>電話番号</t>
    <rPh sb="0" eb="2">
      <t>デンワ</t>
    </rPh>
    <rPh sb="2" eb="4">
      <t>バンゴウ</t>
    </rPh>
    <phoneticPr fontId="6"/>
  </si>
  <si>
    <t>なし</t>
    <phoneticPr fontId="2"/>
  </si>
  <si>
    <t>集中割合が80％を超過したサービス名称</t>
    <rPh sb="0" eb="2">
      <t>シュウチュウ</t>
    </rPh>
    <rPh sb="2" eb="4">
      <t>ワリアイ</t>
    </rPh>
    <rPh sb="9" eb="11">
      <t>チョウカ</t>
    </rPh>
    <rPh sb="17" eb="19">
      <t>メイショウ</t>
    </rPh>
    <phoneticPr fontId="6"/>
  </si>
  <si>
    <t xml:space="preserve"> ※ 【あり】の場合・・・３へ進んでください。</t>
    <rPh sb="8" eb="10">
      <t>バアイ</t>
    </rPh>
    <rPh sb="15" eb="16">
      <t>スス</t>
    </rPh>
    <phoneticPr fontId="6"/>
  </si>
  <si>
    <t xml:space="preserve"> ※ 【なし】の場合・・・届出は不要です。本紙及び別紙２を事業所において５年間保存してください。</t>
    <rPh sb="8" eb="10">
      <t>バアイ</t>
    </rPh>
    <rPh sb="13" eb="15">
      <t>トドケデ</t>
    </rPh>
    <rPh sb="16" eb="18">
      <t>フヨウ</t>
    </rPh>
    <rPh sb="21" eb="23">
      <t>ホンシ</t>
    </rPh>
    <rPh sb="23" eb="24">
      <t>オヨ</t>
    </rPh>
    <rPh sb="25" eb="27">
      <t>ベッシ</t>
    </rPh>
    <rPh sb="29" eb="32">
      <t>ジギョウショ</t>
    </rPh>
    <rPh sb="37" eb="39">
      <t>ネンカン</t>
    </rPh>
    <rPh sb="39" eb="41">
      <t>ホゾン</t>
    </rPh>
    <phoneticPr fontId="2"/>
  </si>
  <si>
    <t xml:space="preserve"> ※ 【なし】の場合・・・様式１を作成し、本紙及び別紙２とともに市へ届け出てください。</t>
    <rPh sb="8" eb="10">
      <t>バアイ</t>
    </rPh>
    <rPh sb="13" eb="15">
      <t>ヨウシキ</t>
    </rPh>
    <rPh sb="17" eb="19">
      <t>サクセイ</t>
    </rPh>
    <rPh sb="21" eb="23">
      <t>ホンシ</t>
    </rPh>
    <rPh sb="23" eb="24">
      <t>オヨ</t>
    </rPh>
    <rPh sb="25" eb="27">
      <t>ベッシ</t>
    </rPh>
    <rPh sb="32" eb="33">
      <t>シ</t>
    </rPh>
    <rPh sb="34" eb="35">
      <t>トド</t>
    </rPh>
    <rPh sb="36" eb="37">
      <t>デ</t>
    </rPh>
    <phoneticPr fontId="2"/>
  </si>
  <si>
    <t xml:space="preserve"> ※ 【あり】の場合・・・「減算の有無の判定を求める正当な理由の項目」にチェックを付して各項目の詳細な計算を示してください。</t>
    <rPh sb="8" eb="10">
      <t>バアイ</t>
    </rPh>
    <rPh sb="14" eb="16">
      <t>ゲンサン</t>
    </rPh>
    <rPh sb="17" eb="19">
      <t>ウム</t>
    </rPh>
    <rPh sb="20" eb="22">
      <t>ハンテイ</t>
    </rPh>
    <rPh sb="23" eb="24">
      <t>モト</t>
    </rPh>
    <rPh sb="26" eb="28">
      <t>セイトウ</t>
    </rPh>
    <rPh sb="29" eb="31">
      <t>リユウ</t>
    </rPh>
    <rPh sb="32" eb="34">
      <t>コウモク</t>
    </rPh>
    <rPh sb="41" eb="42">
      <t>フ</t>
    </rPh>
    <rPh sb="44" eb="47">
      <t>カクコウモク</t>
    </rPh>
    <rPh sb="48" eb="50">
      <t>ショウサイ</t>
    </rPh>
    <rPh sb="51" eb="53">
      <t>ケイサン</t>
    </rPh>
    <rPh sb="54" eb="55">
      <t>シメ</t>
    </rPh>
    <phoneticPr fontId="6"/>
  </si>
  <si>
    <t>別紙３</t>
    <rPh sb="0" eb="2">
      <t>ベッシ</t>
    </rPh>
    <phoneticPr fontId="2"/>
  </si>
  <si>
    <t>日常生活圏域内の事業所の状況及び利用希望調査票</t>
    <rPh sb="0" eb="2">
      <t>ニチジョウ</t>
    </rPh>
    <rPh sb="2" eb="4">
      <t>セイカツ</t>
    </rPh>
    <rPh sb="4" eb="6">
      <t>ケンイキ</t>
    </rPh>
    <rPh sb="6" eb="7">
      <t>ナイ</t>
    </rPh>
    <rPh sb="8" eb="11">
      <t>ジギョウショ</t>
    </rPh>
    <rPh sb="12" eb="14">
      <t>ジョウキョウ</t>
    </rPh>
    <rPh sb="14" eb="15">
      <t>オヨ</t>
    </rPh>
    <rPh sb="16" eb="18">
      <t>リヨウ</t>
    </rPh>
    <rPh sb="18" eb="20">
      <t>キボウ</t>
    </rPh>
    <rPh sb="20" eb="22">
      <t>チョウサ</t>
    </rPh>
    <rPh sb="22" eb="23">
      <t>ヒョウ</t>
    </rPh>
    <phoneticPr fontId="2"/>
  </si>
  <si>
    <t>様</t>
    <rPh sb="0" eb="1">
      <t>サマ</t>
    </rPh>
    <phoneticPr fontId="2"/>
  </si>
  <si>
    <t>所在地</t>
    <rPh sb="0" eb="3">
      <t>ショザイチ</t>
    </rPh>
    <phoneticPr fontId="2"/>
  </si>
  <si>
    <t>利用希望</t>
    <rPh sb="0" eb="2">
      <t>リヨウ</t>
    </rPh>
    <rPh sb="2" eb="4">
      <t>キボウ</t>
    </rPh>
    <phoneticPr fontId="2"/>
  </si>
  <si>
    <t>居住する日常生活圏域</t>
    <rPh sb="0" eb="2">
      <t>キョジュウ</t>
    </rPh>
    <rPh sb="4" eb="6">
      <t>ニチジョウ</t>
    </rPh>
    <rPh sb="6" eb="8">
      <t>セイカツ</t>
    </rPh>
    <rPh sb="8" eb="10">
      <t>ケンイキ</t>
    </rPh>
    <phoneticPr fontId="2"/>
  </si>
  <si>
    <t>２　当該日常生活圏域内の事業所の状況</t>
    <rPh sb="2" eb="4">
      <t>トウガイ</t>
    </rPh>
    <rPh sb="4" eb="6">
      <t>ニチジョウ</t>
    </rPh>
    <rPh sb="6" eb="8">
      <t>セイカツ</t>
    </rPh>
    <rPh sb="8" eb="10">
      <t>ケンイキ</t>
    </rPh>
    <rPh sb="10" eb="11">
      <t>ナイ</t>
    </rPh>
    <rPh sb="12" eb="15">
      <t>ジギョウショ</t>
    </rPh>
    <rPh sb="16" eb="18">
      <t>ジョウキョウ</t>
    </rPh>
    <phoneticPr fontId="2"/>
  </si>
  <si>
    <t>被保険者番号</t>
    <rPh sb="0" eb="4">
      <t>ヒホケンシャ</t>
    </rPh>
    <rPh sb="4" eb="6">
      <t>バンゴウ</t>
    </rPh>
    <phoneticPr fontId="2"/>
  </si>
  <si>
    <t>氏名</t>
    <rPh sb="0" eb="2">
      <t>シメイ</t>
    </rPh>
    <phoneticPr fontId="2"/>
  </si>
  <si>
    <t>上記事業所の利用を希望いたします。</t>
    <rPh sb="0" eb="2">
      <t>ジョウキ</t>
    </rPh>
    <rPh sb="2" eb="5">
      <t>ジギョウショ</t>
    </rPh>
    <rPh sb="6" eb="8">
      <t>リヨウ</t>
    </rPh>
    <rPh sb="9" eb="11">
      <t>キボウ</t>
    </rPh>
    <phoneticPr fontId="2"/>
  </si>
  <si>
    <t>年</t>
    <rPh sb="0" eb="1">
      <t>ネン</t>
    </rPh>
    <phoneticPr fontId="2"/>
  </si>
  <si>
    <t>月</t>
    <rPh sb="0" eb="1">
      <t>ガツ</t>
    </rPh>
    <phoneticPr fontId="2"/>
  </si>
  <si>
    <t>日</t>
    <rPh sb="0" eb="1">
      <t>ニチ</t>
    </rPh>
    <phoneticPr fontId="2"/>
  </si>
  <si>
    <t>居宅介護支援の特定事業所集中減算にかかる</t>
    <rPh sb="0" eb="2">
      <t>キョタク</t>
    </rPh>
    <rPh sb="2" eb="4">
      <t>カイゴ</t>
    </rPh>
    <rPh sb="4" eb="6">
      <t>シエン</t>
    </rPh>
    <rPh sb="7" eb="9">
      <t>トクテイ</t>
    </rPh>
    <rPh sb="9" eb="12">
      <t>ジギョウショ</t>
    </rPh>
    <rPh sb="12" eb="14">
      <t>シュウチュウ</t>
    </rPh>
    <rPh sb="14" eb="16">
      <t>ゲンサン</t>
    </rPh>
    <phoneticPr fontId="2"/>
  </si>
  <si>
    <t>１　利用者の日常生活圏域</t>
    <rPh sb="2" eb="5">
      <t>リヨウシャ</t>
    </rPh>
    <rPh sb="6" eb="8">
      <t>ニチジョウ</t>
    </rPh>
    <rPh sb="8" eb="10">
      <t>セイカツ</t>
    </rPh>
    <rPh sb="10" eb="12">
      <t>ケンイキ</t>
    </rPh>
    <phoneticPr fontId="2"/>
  </si>
  <si>
    <t>所沢　太郎</t>
    <rPh sb="0" eb="2">
      <t>トコロザワ</t>
    </rPh>
    <rPh sb="3" eb="5">
      <t>タロウ</t>
    </rPh>
    <phoneticPr fontId="2"/>
  </si>
  <si>
    <t>100xxxxxxx</t>
    <phoneticPr fontId="2"/>
  </si>
  <si>
    <t>所沢圏域</t>
  </si>
  <si>
    <t>訪問介護</t>
    <rPh sb="0" eb="2">
      <t>ホウモン</t>
    </rPh>
    <rPh sb="2" eb="4">
      <t>カイゴ</t>
    </rPh>
    <phoneticPr fontId="2"/>
  </si>
  <si>
    <t>集中割合が８０％を超えているが正当な理由に該当する。</t>
    <rPh sb="0" eb="2">
      <t>シュウチュウ</t>
    </rPh>
    <rPh sb="2" eb="4">
      <t>ワリアイ</t>
    </rPh>
    <rPh sb="9" eb="10">
      <t>コ</t>
    </rPh>
    <rPh sb="15" eb="17">
      <t>セイトウ</t>
    </rPh>
    <rPh sb="18" eb="20">
      <t>リユウ</t>
    </rPh>
    <rPh sb="21" eb="23">
      <t>ガイトウ</t>
    </rPh>
    <phoneticPr fontId="6"/>
  </si>
  <si>
    <t>届出が必要です。
必要書類を添えて市へ提出してください。</t>
    <rPh sb="0" eb="2">
      <t>トドケデ</t>
    </rPh>
    <rPh sb="3" eb="5">
      <t>ヒツヨウ</t>
    </rPh>
    <rPh sb="9" eb="11">
      <t>ヒツヨウ</t>
    </rPh>
    <rPh sb="11" eb="13">
      <t>ショルイ</t>
    </rPh>
    <rPh sb="14" eb="15">
      <t>ソ</t>
    </rPh>
    <rPh sb="17" eb="18">
      <t>シ</t>
    </rPh>
    <rPh sb="19" eb="21">
      <t>テイシュツ</t>
    </rPh>
    <phoneticPr fontId="6"/>
  </si>
  <si>
    <t>※通所介護・地域密着型通所介護</t>
    <rPh sb="1" eb="3">
      <t>ツウショ</t>
    </rPh>
    <rPh sb="3" eb="5">
      <t>カイゴ</t>
    </rPh>
    <rPh sb="6" eb="8">
      <t>チイキ</t>
    </rPh>
    <rPh sb="8" eb="11">
      <t>ミッチャクガタ</t>
    </rPh>
    <rPh sb="11" eb="13">
      <t>ツウショ</t>
    </rPh>
    <rPh sb="13" eb="15">
      <t>カイゴ</t>
    </rPh>
    <phoneticPr fontId="6"/>
  </si>
  <si>
    <t xml:space="preserve"> ※ 所沢市内に対象の地域はありませんので「なし」としてください。</t>
    <rPh sb="3" eb="6">
      <t>トコロザワシ</t>
    </rPh>
    <rPh sb="6" eb="7">
      <t>ナイ</t>
    </rPh>
    <rPh sb="8" eb="10">
      <t>タイショウ</t>
    </rPh>
    <rPh sb="11" eb="13">
      <t>チイキ</t>
    </rPh>
    <phoneticPr fontId="2"/>
  </si>
  <si>
    <t>届出は不要です。
事業所において、別紙１及び別紙２を
５年間保存してください。</t>
    <rPh sb="0" eb="2">
      <t>トドケデ</t>
    </rPh>
    <rPh sb="3" eb="5">
      <t>フヨウ</t>
    </rPh>
    <rPh sb="9" eb="12">
      <t>ジギョウショ</t>
    </rPh>
    <rPh sb="17" eb="19">
      <t>ベッシ</t>
    </rPh>
    <rPh sb="20" eb="21">
      <t>オヨ</t>
    </rPh>
    <rPh sb="22" eb="24">
      <t>ベッシ</t>
    </rPh>
    <rPh sb="28" eb="30">
      <t>ネンカン</t>
    </rPh>
    <rPh sb="30" eb="32">
      <t>ホゾン</t>
    </rPh>
    <phoneticPr fontId="6"/>
  </si>
  <si>
    <t>サービスごとの紹介率計算内訳書（正当な理由（５）関係）</t>
    <rPh sb="16" eb="18">
      <t>セイトウ</t>
    </rPh>
    <rPh sb="19" eb="21">
      <t>リユウ</t>
    </rPh>
    <rPh sb="24" eb="26">
      <t>カンケイ</t>
    </rPh>
    <phoneticPr fontId="2"/>
  </si>
  <si>
    <t>訪問介護事業所トコろん</t>
    <rPh sb="0" eb="2">
      <t>ホウモン</t>
    </rPh>
    <rPh sb="2" eb="4">
      <t>カイゴ</t>
    </rPh>
    <rPh sb="4" eb="7">
      <t>ジギョウショ</t>
    </rPh>
    <phoneticPr fontId="2"/>
  </si>
  <si>
    <t>所沢市並木１－１－１</t>
    <rPh sb="0" eb="3">
      <t>トコロザワシ</t>
    </rPh>
    <rPh sb="3" eb="5">
      <t>ナミキ</t>
    </rPh>
    <phoneticPr fontId="2"/>
  </si>
  <si>
    <t>ヘルパーステーションところ</t>
    <phoneticPr fontId="2"/>
  </si>
  <si>
    <t>所沢市並木１－１－２</t>
    <rPh sb="0" eb="3">
      <t>トコロザワシ</t>
    </rPh>
    <rPh sb="3" eb="5">
      <t>ナミキ</t>
    </rPh>
    <phoneticPr fontId="2"/>
  </si>
  <si>
    <t>○</t>
    <phoneticPr fontId="2"/>
  </si>
  <si>
    <t>③</t>
    <phoneticPr fontId="2"/>
  </si>
  <si>
    <t>④</t>
    <phoneticPr fontId="2"/>
  </si>
  <si>
    <t>⑤</t>
    <phoneticPr fontId="2"/>
  </si>
  <si>
    <t>⑥</t>
    <phoneticPr fontId="2"/>
  </si>
  <si>
    <t>　特別地域居宅介護支援加算を受けている事業所である。</t>
    <rPh sb="1" eb="3">
      <t>トクベツ</t>
    </rPh>
    <rPh sb="3" eb="5">
      <t>チイキ</t>
    </rPh>
    <rPh sb="5" eb="7">
      <t>キョタク</t>
    </rPh>
    <rPh sb="7" eb="9">
      <t>カイゴ</t>
    </rPh>
    <rPh sb="9" eb="11">
      <t>シエン</t>
    </rPh>
    <rPh sb="11" eb="13">
      <t>カサン</t>
    </rPh>
    <rPh sb="14" eb="15">
      <t>ウ</t>
    </rPh>
    <rPh sb="19" eb="22">
      <t>ジギョウショ</t>
    </rPh>
    <phoneticPr fontId="2"/>
  </si>
  <si>
    <t>別紙４</t>
    <rPh sb="0" eb="2">
      <t>ベッシ</t>
    </rPh>
    <phoneticPr fontId="2"/>
  </si>
  <si>
    <t>法人別　各月の正当な理由該当利用者一覧</t>
    <rPh sb="0" eb="2">
      <t>ホウジン</t>
    </rPh>
    <phoneticPr fontId="6"/>
  </si>
  <si>
    <t>判定期間計</t>
    <rPh sb="0" eb="2">
      <t>ハンテイ</t>
    </rPh>
    <rPh sb="2" eb="4">
      <t>キカン</t>
    </rPh>
    <rPh sb="4" eb="5">
      <t>ケイ</t>
    </rPh>
    <phoneticPr fontId="6"/>
  </si>
  <si>
    <t>各月のサービス
計画数（法人計）</t>
    <rPh sb="0" eb="2">
      <t>カクツキ</t>
    </rPh>
    <rPh sb="8" eb="10">
      <t>ケイカク</t>
    </rPh>
    <rPh sb="10" eb="11">
      <t>スウ</t>
    </rPh>
    <rPh sb="12" eb="14">
      <t>ホウジン</t>
    </rPh>
    <rPh sb="14" eb="15">
      <t>ケイ</t>
    </rPh>
    <phoneticPr fontId="6"/>
  </si>
  <si>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6"/>
  </si>
  <si>
    <t>差</t>
    <rPh sb="0" eb="1">
      <t>サ</t>
    </rPh>
    <phoneticPr fontId="6"/>
  </si>
  <si>
    <t>正当な理由がある
ものとして除いた
利用者の氏名</t>
    <rPh sb="0" eb="2">
      <t>セイトウ</t>
    </rPh>
    <rPh sb="3" eb="5">
      <t>リユウ</t>
    </rPh>
    <rPh sb="14" eb="15">
      <t>ノゾ</t>
    </rPh>
    <rPh sb="18" eb="21">
      <t>リヨウシャ</t>
    </rPh>
    <rPh sb="22" eb="24">
      <t>シメイ</t>
    </rPh>
    <phoneticPr fontId="6"/>
  </si>
  <si>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6"/>
  </si>
  <si>
    <t>正当な理由がある
ものとして除いた
利用者の氏名</t>
    <phoneticPr fontId="6"/>
  </si>
  <si>
    <t>参考様式</t>
    <rPh sb="0" eb="2">
      <t>サンコウ</t>
    </rPh>
    <rPh sb="2" eb="4">
      <t>ヨウシキ</t>
    </rPh>
    <phoneticPr fontId="6"/>
  </si>
  <si>
    <t>平均(①/6)</t>
    <rPh sb="0" eb="2">
      <t>ヘイキン</t>
    </rPh>
    <phoneticPr fontId="6"/>
  </si>
  <si>
    <t>令和　　年　　月　　日</t>
    <rPh sb="0" eb="2">
      <t>レイワ</t>
    </rPh>
    <rPh sb="4" eb="5">
      <t>ネン</t>
    </rPh>
    <rPh sb="7" eb="8">
      <t>ガツ</t>
    </rPh>
    <rPh sb="10" eb="11">
      <t>ニチ</t>
    </rPh>
    <phoneticPr fontId="2"/>
  </si>
  <si>
    <t>令和</t>
    <rPh sb="0" eb="2">
      <t>レイワ</t>
    </rPh>
    <phoneticPr fontId="2"/>
  </si>
  <si>
    <t>　利用者の日常生活圏域内に、当該サービスの事業所数が５事業所未満である。</t>
    <rPh sb="1" eb="4">
      <t>リヨウシャ</t>
    </rPh>
    <rPh sb="5" eb="7">
      <t>ニチジョウ</t>
    </rPh>
    <rPh sb="7" eb="9">
      <t>セイカツ</t>
    </rPh>
    <rPh sb="9" eb="11">
      <t>ケンイキ</t>
    </rPh>
    <rPh sb="11" eb="12">
      <t>ナイ</t>
    </rPh>
    <rPh sb="14" eb="16">
      <t>トウガイ</t>
    </rPh>
    <rPh sb="21" eb="24">
      <t>ジギョウショ</t>
    </rPh>
    <rPh sb="24" eb="25">
      <t>スウ</t>
    </rPh>
    <rPh sb="27" eb="30">
      <t>ジギョウショ</t>
    </rPh>
    <rPh sb="30" eb="32">
      <t>ミマン</t>
    </rPh>
    <phoneticPr fontId="2"/>
  </si>
  <si>
    <t>　その他の「正当な理由」がある。</t>
    <rPh sb="3" eb="4">
      <t>タ</t>
    </rPh>
    <rPh sb="6" eb="8">
      <t>セイトウ</t>
    </rPh>
    <rPh sb="9" eb="11">
      <t>リユウ</t>
    </rPh>
    <phoneticPr fontId="2"/>
  </si>
  <si>
    <t>前期</t>
    <rPh sb="0" eb="2">
      <t>ゼンキ</t>
    </rPh>
    <phoneticPr fontId="2"/>
  </si>
  <si>
    <t>後期</t>
    <rPh sb="0" eb="2">
      <t>コウキ</t>
    </rPh>
    <phoneticPr fontId="2"/>
  </si>
  <si>
    <t>居宅介護支援事業所特定事業所集中減算計算書</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phoneticPr fontId="6"/>
  </si>
  <si>
    <t>（</t>
    <phoneticPr fontId="2"/>
  </si>
  <si>
    <t>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</si>
</sst>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e\.m"/>
    <numFmt numFmtId="178" formatCode="&quot;令和&quot;#&quot;年度&quot;"/>
  </numFmts>
  <fonts count="21" x14ac:knownFonts="1">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10"/>
      <name val="Meiryo UI"/>
      <family val="3"/>
      <charset val="128"/>
    </font>
    <font>
      <b/>
      <sz val="12"/>
      <name val="Meiryo UI"/>
      <family val="3"/>
      <charset val="128"/>
    </font>
    <font>
      <b/>
      <u/>
      <sz val="12"/>
      <name val="Meiryo UI"/>
      <family val="3"/>
      <charset val="128"/>
    </font>
    <font>
      <b/>
      <sz val="12"/>
      <color theme="1"/>
      <name val="Meiryo UI"/>
      <family val="3"/>
      <charset val="128"/>
    </font>
    <font>
      <b/>
      <sz val="16"/>
      <name val="Meiryo UI"/>
      <family val="3"/>
      <charset val="128"/>
    </font>
    <font>
      <sz val="8"/>
      <name val="ＭＳ Ｐゴシック"/>
      <family val="3"/>
      <charset val="128"/>
    </font>
    <font>
      <sz val="12"/>
      <color theme="1"/>
      <name val="ＭＳ Ｐゴシック"/>
      <family val="3"/>
      <charset val="128"/>
      <scheme val="minor"/>
    </font>
    <font>
      <b/>
      <sz val="16"/>
      <color theme="1"/>
      <name val="Meiryo UI"/>
      <family val="3"/>
      <charset val="128"/>
    </font>
    <font>
      <b/>
      <sz val="14"/>
      <color theme="1"/>
      <name val="メイリオ"/>
      <family val="3"/>
      <charset val="128"/>
    </font>
    <font>
      <sz val="12"/>
      <name val="ＭＳ Ｐゴシック"/>
      <family val="3"/>
      <charset val="128"/>
    </font>
    <font>
      <sz val="14"/>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s>
  <borders count="1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hair">
        <color indexed="64"/>
      </top>
      <bottom style="medium">
        <color indexed="64"/>
      </bottom>
      <diagonal/>
    </border>
    <border>
      <left/>
      <right style="thin">
        <color auto="1"/>
      </right>
      <top style="hair">
        <color indexed="64"/>
      </top>
      <bottom style="medium">
        <color indexed="64"/>
      </bottom>
      <diagonal/>
    </border>
    <border>
      <left style="medium">
        <color indexed="64"/>
      </left>
      <right style="medium">
        <color auto="1"/>
      </right>
      <top style="medium">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medium">
        <color auto="1"/>
      </right>
      <top style="hair">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right style="thin">
        <color indexed="64"/>
      </right>
      <top style="medium">
        <color indexed="64"/>
      </top>
      <bottom style="thin">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hair">
        <color auto="1"/>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medium">
        <color indexed="64"/>
      </right>
      <top style="thin">
        <color indexed="64"/>
      </top>
      <bottom/>
      <diagonal/>
    </border>
  </borders>
  <cellStyleXfs count="2">
    <xf numFmtId="0" fontId="0" fillId="0" borderId="0"/>
    <xf numFmtId="0" fontId="5" fillId="0" borderId="0">
      <alignment vertical="center"/>
    </xf>
  </cellStyleXfs>
  <cellXfs count="365">
    <xf numFmtId="0" fontId="0" fillId="0" borderId="0" xfId="0"/>
    <xf numFmtId="0" fontId="7" fillId="0" borderId="0" xfId="1" applyFont="1" applyAlignment="1" applyProtection="1">
      <alignment vertical="center"/>
      <protection locked="0"/>
    </xf>
    <xf numFmtId="0" fontId="8" fillId="0" borderId="0" xfId="1" applyFont="1" applyBorder="1" applyAlignment="1" applyProtection="1">
      <alignment horizontal="left" vertical="center"/>
      <protection locked="0"/>
    </xf>
    <xf numFmtId="0" fontId="8" fillId="0" borderId="0" xfId="1" applyFont="1" applyBorder="1" applyAlignment="1" applyProtection="1">
      <alignment vertical="center"/>
      <protection locked="0"/>
    </xf>
    <xf numFmtId="0" fontId="8" fillId="0" borderId="69" xfId="1" applyFont="1" applyFill="1" applyBorder="1" applyAlignment="1" applyProtection="1">
      <alignment horizontal="center" vertical="center"/>
      <protection locked="0"/>
    </xf>
    <xf numFmtId="0" fontId="8" fillId="0" borderId="88" xfId="1" applyFont="1" applyBorder="1" applyAlignment="1" applyProtection="1">
      <alignment vertical="center"/>
      <protection locked="0"/>
    </xf>
    <xf numFmtId="0" fontId="8" fillId="0" borderId="94" xfId="1" applyFont="1" applyBorder="1" applyAlignment="1" applyProtection="1">
      <alignment vertical="center"/>
      <protection locked="0"/>
    </xf>
    <xf numFmtId="0" fontId="8" fillId="0" borderId="95" xfId="1" applyFont="1" applyBorder="1" applyAlignment="1" applyProtection="1">
      <alignment vertical="center"/>
      <protection locked="0"/>
    </xf>
    <xf numFmtId="0" fontId="8" fillId="0" borderId="77" xfId="1" applyFont="1" applyBorder="1" applyAlignment="1" applyProtection="1">
      <alignment vertical="center"/>
      <protection locked="0"/>
    </xf>
    <xf numFmtId="0" fontId="8" fillId="0" borderId="79" xfId="1" applyFont="1" applyBorder="1" applyAlignment="1" applyProtection="1">
      <alignment vertical="center"/>
      <protection locked="0"/>
    </xf>
    <xf numFmtId="0" fontId="8" fillId="0" borderId="87" xfId="1" applyFont="1" applyBorder="1" applyAlignment="1" applyProtection="1">
      <alignment vertical="center"/>
      <protection locked="0"/>
    </xf>
    <xf numFmtId="0" fontId="8" fillId="0" borderId="89" xfId="1" applyFont="1" applyBorder="1" applyAlignment="1" applyProtection="1">
      <alignment horizontal="center" vertical="center"/>
      <protection locked="0"/>
    </xf>
    <xf numFmtId="0" fontId="8" fillId="4" borderId="93" xfId="1" applyFont="1" applyFill="1" applyBorder="1" applyAlignment="1" applyProtection="1">
      <alignment vertical="center"/>
      <protection locked="0"/>
    </xf>
    <xf numFmtId="0" fontId="13" fillId="0" borderId="0" xfId="1" applyFont="1" applyAlignment="1" applyProtection="1">
      <alignment vertical="center"/>
      <protection locked="0"/>
    </xf>
    <xf numFmtId="0" fontId="0" fillId="0" borderId="0" xfId="0" applyProtection="1">
      <protection locked="0"/>
    </xf>
    <xf numFmtId="0" fontId="0" fillId="0" borderId="0" xfId="0" applyProtection="1"/>
    <xf numFmtId="14" fontId="0" fillId="0" borderId="0" xfId="0" applyNumberFormat="1" applyProtection="1"/>
    <xf numFmtId="0" fontId="1"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1" fillId="2" borderId="3" xfId="0" applyFont="1" applyFill="1" applyBorder="1" applyAlignment="1" applyProtection="1">
      <alignment vertical="center"/>
      <protection locked="0"/>
    </xf>
    <xf numFmtId="0" fontId="1" fillId="0" borderId="0" xfId="0" applyFont="1" applyAlignment="1" applyProtection="1">
      <alignment vertical="top"/>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horizontal="left" vertical="top"/>
      <protection locked="0"/>
    </xf>
    <xf numFmtId="0" fontId="1" fillId="0" borderId="17" xfId="0" applyFont="1" applyBorder="1" applyAlignment="1" applyProtection="1">
      <alignment vertical="top" wrapText="1"/>
      <protection locked="0"/>
    </xf>
    <xf numFmtId="0" fontId="1" fillId="0" borderId="17" xfId="0" applyFont="1" applyBorder="1" applyAlignment="1" applyProtection="1">
      <alignment horizontal="left" vertical="top"/>
      <protection locked="0"/>
    </xf>
    <xf numFmtId="0" fontId="1" fillId="0" borderId="17" xfId="0" applyFont="1" applyBorder="1" applyAlignment="1" applyProtection="1">
      <alignment vertical="top"/>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8" fillId="0" borderId="0" xfId="1" applyFont="1" applyAlignment="1" applyProtection="1">
      <alignment vertical="center"/>
      <protection locked="0"/>
    </xf>
    <xf numFmtId="0" fontId="8" fillId="0" borderId="0" xfId="1" applyFont="1" applyAlignment="1" applyProtection="1">
      <alignment horizontal="right" vertical="center"/>
      <protection locked="0"/>
    </xf>
    <xf numFmtId="0" fontId="10" fillId="0" borderId="0" xfId="1" applyFont="1" applyAlignment="1" applyProtection="1">
      <alignment vertical="center"/>
      <protection locked="0"/>
    </xf>
    <xf numFmtId="0" fontId="8" fillId="0" borderId="0" xfId="1" applyFont="1" applyBorder="1" applyAlignment="1" applyProtection="1">
      <alignment horizontal="left" vertical="center" shrinkToFit="1"/>
      <protection locked="0"/>
    </xf>
    <xf numFmtId="176" fontId="8" fillId="0" borderId="0" xfId="1" applyNumberFormat="1" applyFont="1" applyBorder="1" applyAlignment="1" applyProtection="1">
      <alignment vertical="center"/>
      <protection locked="0"/>
    </xf>
    <xf numFmtId="0" fontId="8" fillId="0" borderId="103" xfId="1" applyFont="1" applyBorder="1" applyAlignment="1" applyProtection="1">
      <alignment vertical="center"/>
      <protection locked="0"/>
    </xf>
    <xf numFmtId="0" fontId="8" fillId="0" borderId="45" xfId="1" applyFont="1" applyBorder="1" applyAlignment="1" applyProtection="1">
      <alignment vertical="center"/>
      <protection locked="0"/>
    </xf>
    <xf numFmtId="0" fontId="8" fillId="0" borderId="46" xfId="1" applyFont="1" applyBorder="1" applyAlignment="1" applyProtection="1">
      <alignment vertical="center"/>
      <protection locked="0"/>
    </xf>
    <xf numFmtId="0" fontId="8" fillId="0" borderId="48" xfId="1" applyFont="1" applyBorder="1" applyAlignment="1" applyProtection="1">
      <alignment vertical="center"/>
      <protection locked="0"/>
    </xf>
    <xf numFmtId="0" fontId="8" fillId="0" borderId="50" xfId="1" applyFont="1" applyBorder="1" applyAlignment="1" applyProtection="1">
      <alignment vertical="center"/>
      <protection locked="0"/>
    </xf>
    <xf numFmtId="0" fontId="8" fillId="0" borderId="51" xfId="1" applyFont="1" applyBorder="1" applyAlignment="1" applyProtection="1">
      <alignment vertical="center"/>
      <protection locked="0"/>
    </xf>
    <xf numFmtId="0" fontId="9" fillId="0" borderId="0" xfId="1" applyFont="1" applyAlignment="1" applyProtection="1">
      <alignment vertical="center"/>
      <protection locked="0"/>
    </xf>
    <xf numFmtId="0" fontId="8" fillId="0" borderId="62" xfId="1" applyFont="1" applyBorder="1" applyAlignment="1" applyProtection="1">
      <alignment horizontal="center" vertical="center"/>
      <protection locked="0"/>
    </xf>
    <xf numFmtId="0" fontId="8" fillId="0" borderId="117" xfId="1" applyFont="1" applyBorder="1" applyAlignment="1" applyProtection="1">
      <alignment horizontal="center" vertical="center"/>
      <protection locked="0"/>
    </xf>
    <xf numFmtId="0" fontId="8" fillId="3" borderId="84" xfId="1" applyFont="1" applyFill="1" applyBorder="1" applyAlignment="1" applyProtection="1">
      <alignment horizontal="center" vertical="center"/>
      <protection locked="0"/>
    </xf>
    <xf numFmtId="0" fontId="8" fillId="0" borderId="84" xfId="1" applyFont="1" applyBorder="1" applyAlignment="1" applyProtection="1">
      <alignment horizontal="center" vertical="center"/>
      <protection locked="0"/>
    </xf>
    <xf numFmtId="0" fontId="8" fillId="0" borderId="84" xfId="1" applyFont="1" applyFill="1" applyBorder="1" applyAlignment="1" applyProtection="1">
      <alignment horizontal="center" vertical="center"/>
      <protection locked="0"/>
    </xf>
    <xf numFmtId="0" fontId="8" fillId="0" borderId="86" xfId="1" applyFont="1" applyBorder="1" applyAlignment="1" applyProtection="1">
      <alignment horizontal="center" vertical="center"/>
      <protection locked="0"/>
    </xf>
    <xf numFmtId="0" fontId="8" fillId="0" borderId="61" xfId="1" applyFont="1" applyBorder="1" applyAlignment="1" applyProtection="1">
      <alignment horizontal="center" vertical="center" wrapText="1"/>
      <protection locked="0"/>
    </xf>
    <xf numFmtId="0" fontId="8" fillId="0" borderId="83" xfId="1" applyFont="1" applyBorder="1" applyAlignment="1" applyProtection="1">
      <alignment vertical="center"/>
      <protection locked="0"/>
    </xf>
    <xf numFmtId="0" fontId="8" fillId="0" borderId="85" xfId="1" applyFont="1" applyBorder="1" applyAlignment="1" applyProtection="1">
      <alignment vertical="center"/>
      <protection locked="0"/>
    </xf>
    <xf numFmtId="0" fontId="8" fillId="0" borderId="85" xfId="1" applyFont="1" applyBorder="1" applyAlignment="1" applyProtection="1">
      <alignment vertical="center" wrapText="1"/>
      <protection locked="0"/>
    </xf>
    <xf numFmtId="0" fontId="8" fillId="0" borderId="125" xfId="1" applyFont="1" applyBorder="1" applyAlignment="1" applyProtection="1">
      <alignment vertical="center" wrapText="1"/>
      <protection locked="0"/>
    </xf>
    <xf numFmtId="0" fontId="8" fillId="3" borderId="103" xfId="1" applyFont="1" applyFill="1" applyBorder="1" applyAlignment="1" applyProtection="1">
      <alignment horizontal="center" vertical="center"/>
      <protection locked="0"/>
    </xf>
    <xf numFmtId="0" fontId="8"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14" fillId="0" borderId="71" xfId="1" applyFont="1" applyBorder="1" applyAlignment="1" applyProtection="1">
      <alignment vertical="center" wrapText="1"/>
      <protection locked="0"/>
    </xf>
    <xf numFmtId="0" fontId="8" fillId="0" borderId="72" xfId="1" applyFont="1" applyBorder="1" applyAlignment="1" applyProtection="1">
      <alignment vertical="center" wrapText="1"/>
      <protection locked="0"/>
    </xf>
    <xf numFmtId="0" fontId="14" fillId="0" borderId="65" xfId="1" applyFont="1" applyBorder="1" applyAlignment="1" applyProtection="1">
      <alignment vertical="center" wrapText="1"/>
      <protection locked="0"/>
    </xf>
    <xf numFmtId="0" fontId="8" fillId="0" borderId="76"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81" xfId="1" applyFont="1" applyBorder="1" applyAlignment="1" applyProtection="1">
      <alignment horizontal="center" vertical="center"/>
      <protection locked="0"/>
    </xf>
    <xf numFmtId="0" fontId="13" fillId="0" borderId="0" xfId="1" applyFont="1" applyAlignment="1" applyProtection="1">
      <alignment vertical="center"/>
    </xf>
    <xf numFmtId="176" fontId="8" fillId="0" borderId="77" xfId="1" applyNumberFormat="1" applyFont="1" applyBorder="1" applyAlignment="1" applyProtection="1">
      <alignment vertical="center"/>
    </xf>
    <xf numFmtId="176" fontId="8" fillId="0" borderId="79" xfId="1" applyNumberFormat="1" applyFont="1" applyBorder="1" applyAlignment="1" applyProtection="1">
      <alignment vertical="center"/>
    </xf>
    <xf numFmtId="176" fontId="8" fillId="0" borderId="87" xfId="1" applyNumberFormat="1" applyFont="1" applyBorder="1" applyAlignment="1" applyProtection="1">
      <alignment vertical="center"/>
    </xf>
    <xf numFmtId="0" fontId="8" fillId="0" borderId="98" xfId="1" applyFont="1" applyBorder="1" applyAlignment="1" applyProtection="1">
      <alignment horizontal="center" vertical="center"/>
    </xf>
    <xf numFmtId="0" fontId="8" fillId="0" borderId="85" xfId="1" applyFont="1" applyBorder="1" applyAlignment="1" applyProtection="1">
      <alignment horizontal="center" vertical="center"/>
    </xf>
    <xf numFmtId="0" fontId="8" fillId="0" borderId="88" xfId="1" applyFont="1" applyBorder="1" applyAlignment="1" applyProtection="1">
      <alignment horizontal="center" vertical="center"/>
    </xf>
    <xf numFmtId="177" fontId="1" fillId="0" borderId="90" xfId="0" applyNumberFormat="1" applyFont="1" applyBorder="1" applyAlignment="1" applyProtection="1">
      <alignment horizontal="center" vertical="center"/>
    </xf>
    <xf numFmtId="177" fontId="1" fillId="0" borderId="91" xfId="0" applyNumberFormat="1" applyFont="1" applyBorder="1" applyAlignment="1" applyProtection="1">
      <alignment horizontal="center" vertical="center"/>
    </xf>
    <xf numFmtId="177" fontId="1" fillId="0" borderId="92" xfId="0" applyNumberFormat="1" applyFont="1" applyBorder="1" applyAlignment="1" applyProtection="1">
      <alignment horizontal="center" vertical="center"/>
    </xf>
    <xf numFmtId="0" fontId="8" fillId="0" borderId="60" xfId="1" applyFont="1" applyBorder="1" applyAlignment="1" applyProtection="1">
      <alignment vertical="center"/>
    </xf>
    <xf numFmtId="0" fontId="8" fillId="0" borderId="29" xfId="1" applyFont="1" applyBorder="1" applyAlignment="1" applyProtection="1">
      <alignment vertical="center"/>
    </xf>
    <xf numFmtId="0" fontId="8" fillId="0" borderId="70" xfId="1" applyFont="1" applyBorder="1" applyAlignment="1" applyProtection="1">
      <alignment horizontal="center" vertical="center"/>
    </xf>
    <xf numFmtId="176" fontId="8" fillId="0" borderId="78" xfId="1" applyNumberFormat="1" applyFont="1" applyBorder="1" applyAlignment="1" applyProtection="1">
      <alignment vertical="center"/>
    </xf>
    <xf numFmtId="0" fontId="8" fillId="0" borderId="138" xfId="1" applyFont="1" applyBorder="1" applyAlignment="1" applyProtection="1">
      <alignment horizontal="center" vertical="center"/>
    </xf>
    <xf numFmtId="0" fontId="4" fillId="0" borderId="0" xfId="0" applyFont="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77" xfId="0" applyFont="1" applyBorder="1" applyAlignment="1" applyProtection="1">
      <alignment vertical="center"/>
      <protection locked="0"/>
    </xf>
    <xf numFmtId="0" fontId="1" fillId="4" borderId="77" xfId="0" applyFont="1" applyFill="1" applyBorder="1" applyAlignment="1" applyProtection="1">
      <alignment vertical="center"/>
      <protection locked="0"/>
    </xf>
    <xf numFmtId="0" fontId="1" fillId="0" borderId="79" xfId="0" applyFont="1" applyBorder="1" applyAlignment="1" applyProtection="1">
      <alignment horizontal="center" vertical="center"/>
      <protection locked="0"/>
    </xf>
    <xf numFmtId="0" fontId="1" fillId="0" borderId="79" xfId="0" applyFont="1" applyBorder="1" applyAlignment="1" applyProtection="1">
      <alignment vertical="center"/>
      <protection locked="0"/>
    </xf>
    <xf numFmtId="0" fontId="1" fillId="4" borderId="79" xfId="0" applyFont="1" applyFill="1" applyBorder="1" applyAlignment="1" applyProtection="1">
      <alignment vertical="center"/>
      <protection locked="0"/>
    </xf>
    <xf numFmtId="0" fontId="1" fillId="0" borderId="80" xfId="0" applyFont="1" applyBorder="1" applyAlignment="1" applyProtection="1">
      <alignment horizontal="center" vertical="center"/>
      <protection locked="0"/>
    </xf>
    <xf numFmtId="0" fontId="1" fillId="0" borderId="80" xfId="0" applyFont="1" applyBorder="1" applyAlignment="1" applyProtection="1">
      <alignment vertical="center"/>
      <protection locked="0"/>
    </xf>
    <xf numFmtId="0" fontId="1" fillId="4" borderId="80" xfId="0" applyFont="1" applyFill="1" applyBorder="1" applyAlignment="1" applyProtection="1">
      <alignment vertical="center"/>
      <protection locked="0"/>
    </xf>
    <xf numFmtId="0" fontId="1" fillId="0" borderId="10" xfId="0" applyFont="1" applyBorder="1" applyAlignment="1" applyProtection="1">
      <alignment horizontal="left" vertical="center"/>
      <protection locked="0"/>
    </xf>
    <xf numFmtId="0" fontId="1" fillId="0" borderId="12" xfId="0" applyFont="1" applyBorder="1" applyAlignment="1" applyProtection="1">
      <alignment vertical="center"/>
      <protection locked="0"/>
    </xf>
    <xf numFmtId="0" fontId="1" fillId="0" borderId="36" xfId="0" applyFont="1" applyBorder="1" applyAlignment="1" applyProtection="1">
      <alignment horizontal="center" vertical="center"/>
      <protection locked="0"/>
    </xf>
    <xf numFmtId="177" fontId="1" fillId="0" borderId="1" xfId="0" applyNumberFormat="1" applyFont="1" applyBorder="1" applyAlignment="1" applyProtection="1">
      <alignment horizontal="center" vertical="center"/>
    </xf>
    <xf numFmtId="0" fontId="1" fillId="0" borderId="11" xfId="0" applyFont="1" applyBorder="1" applyAlignment="1" applyProtection="1">
      <alignment horizontal="center" vertical="center"/>
    </xf>
    <xf numFmtId="0" fontId="1" fillId="4" borderId="1" xfId="0" applyFont="1" applyFill="1" applyBorder="1" applyAlignment="1" applyProtection="1">
      <alignment vertical="center"/>
    </xf>
    <xf numFmtId="0" fontId="1" fillId="0" borderId="1" xfId="0" applyFont="1" applyBorder="1" applyAlignment="1" applyProtection="1">
      <alignment vertical="center"/>
    </xf>
    <xf numFmtId="0" fontId="12" fillId="0" borderId="0" xfId="0" applyFont="1" applyAlignment="1" applyProtection="1">
      <alignment vertical="center"/>
      <protection locked="0"/>
    </xf>
    <xf numFmtId="0" fontId="15" fillId="0" borderId="62" xfId="0" applyFont="1" applyBorder="1" applyAlignment="1" applyProtection="1">
      <alignment horizontal="center" vertical="center"/>
      <protection locked="0"/>
    </xf>
    <xf numFmtId="0" fontId="15" fillId="0" borderId="75"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117" xfId="0" applyFont="1" applyBorder="1" applyAlignment="1" applyProtection="1">
      <alignment vertical="center"/>
      <protection locked="0"/>
    </xf>
    <xf numFmtId="0" fontId="15" fillId="0" borderId="84" xfId="0" applyFont="1" applyBorder="1" applyAlignment="1" applyProtection="1">
      <alignment vertical="center"/>
      <protection locked="0"/>
    </xf>
    <xf numFmtId="0" fontId="15" fillId="0" borderId="86"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5" fillId="0" borderId="0" xfId="1" applyAlignment="1" applyProtection="1">
      <alignment vertical="center"/>
      <protection locked="0"/>
    </xf>
    <xf numFmtId="0" fontId="19" fillId="0" borderId="0" xfId="1" applyFont="1" applyAlignment="1" applyProtection="1">
      <alignment vertical="center"/>
      <protection locked="0"/>
    </xf>
    <xf numFmtId="0" fontId="5" fillId="0" borderId="0" xfId="1" applyAlignment="1" applyProtection="1">
      <alignment horizontal="center" vertical="center"/>
      <protection locked="0"/>
    </xf>
    <xf numFmtId="0" fontId="5" fillId="0" borderId="0" xfId="1" applyBorder="1" applyAlignment="1" applyProtection="1">
      <alignment vertical="center"/>
      <protection locked="0"/>
    </xf>
    <xf numFmtId="0" fontId="18" fillId="0" borderId="56" xfId="1" applyFont="1" applyBorder="1" applyAlignment="1" applyProtection="1">
      <alignment horizontal="center" vertical="center" wrapText="1"/>
      <protection locked="0"/>
    </xf>
    <xf numFmtId="0" fontId="19" fillId="0" borderId="1" xfId="1" applyFont="1" applyBorder="1" applyAlignment="1" applyProtection="1">
      <alignment vertical="center"/>
      <protection locked="0"/>
    </xf>
    <xf numFmtId="0" fontId="19" fillId="0" borderId="130" xfId="1" applyFont="1" applyBorder="1" applyAlignment="1" applyProtection="1">
      <alignment vertical="center"/>
      <protection locked="0"/>
    </xf>
    <xf numFmtId="0" fontId="5" fillId="0" borderId="54" xfId="1" applyBorder="1" applyAlignment="1" applyProtection="1">
      <alignment horizontal="center" vertical="center"/>
      <protection locked="0"/>
    </xf>
    <xf numFmtId="0" fontId="5" fillId="0" borderId="56" xfId="1" applyBorder="1" applyAlignment="1" applyProtection="1">
      <alignment horizontal="center" vertical="center"/>
      <protection locked="0"/>
    </xf>
    <xf numFmtId="0" fontId="5" fillId="0" borderId="58" xfId="1" applyBorder="1" applyAlignment="1" applyProtection="1">
      <alignment horizontal="center" vertical="center"/>
      <protection locked="0"/>
    </xf>
    <xf numFmtId="0" fontId="5" fillId="0" borderId="64" xfId="1" applyBorder="1" applyAlignment="1" applyProtection="1">
      <alignment horizontal="center" vertical="center"/>
      <protection locked="0"/>
    </xf>
    <xf numFmtId="0" fontId="5" fillId="0" borderId="136" xfId="1" applyBorder="1" applyAlignment="1" applyProtection="1">
      <alignment horizontal="center" vertical="center"/>
      <protection locked="0"/>
    </xf>
    <xf numFmtId="0" fontId="5" fillId="0" borderId="132" xfId="1" applyBorder="1" applyAlignment="1" applyProtection="1">
      <alignment horizontal="center" vertical="center"/>
      <protection locked="0"/>
    </xf>
    <xf numFmtId="0" fontId="20" fillId="0" borderId="0" xfId="1" applyFont="1" applyAlignment="1" applyProtection="1">
      <alignment vertical="center"/>
      <protection locked="0"/>
    </xf>
    <xf numFmtId="0" fontId="5" fillId="0" borderId="0" xfId="1" applyBorder="1" applyAlignment="1" applyProtection="1">
      <alignment horizontal="center" vertical="center" wrapText="1"/>
      <protection locked="0"/>
    </xf>
    <xf numFmtId="0" fontId="5" fillId="0" borderId="0" xfId="1" applyBorder="1" applyAlignment="1" applyProtection="1">
      <alignment horizontal="center" vertical="center"/>
      <protection locked="0"/>
    </xf>
    <xf numFmtId="177" fontId="3" fillId="0" borderId="1" xfId="0" applyNumberFormat="1" applyFont="1" applyBorder="1" applyAlignment="1" applyProtection="1">
      <alignment horizontal="center" vertical="center"/>
    </xf>
    <xf numFmtId="0" fontId="19" fillId="0" borderId="59" xfId="1" applyFont="1" applyBorder="1" applyAlignment="1" applyProtection="1">
      <alignment vertical="center"/>
    </xf>
    <xf numFmtId="0" fontId="19" fillId="0" borderId="131" xfId="1" applyFont="1" applyBorder="1" applyAlignment="1" applyProtection="1">
      <alignment vertical="center"/>
    </xf>
    <xf numFmtId="0" fontId="19" fillId="0" borderId="76" xfId="1" applyFont="1" applyBorder="1" applyAlignment="1" applyProtection="1">
      <alignment vertical="center"/>
    </xf>
    <xf numFmtId="0" fontId="19" fillId="0" borderId="132" xfId="1" applyFont="1" applyBorder="1" applyAlignment="1" applyProtection="1">
      <alignment vertical="center"/>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116" xfId="1" applyFont="1" applyBorder="1" applyAlignment="1" applyProtection="1">
      <alignment vertical="center"/>
      <protection locked="0"/>
    </xf>
    <xf numFmtId="0" fontId="8" fillId="0" borderId="54"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68"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 fillId="0" borderId="0" xfId="0" applyFont="1" applyAlignment="1" applyProtection="1">
      <alignment vertical="center"/>
    </xf>
    <xf numFmtId="0" fontId="1" fillId="2" borderId="6"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21" xfId="0" applyFont="1" applyBorder="1" applyAlignment="1" applyProtection="1">
      <alignment horizontal="center" vertical="center" textRotation="255"/>
      <protection locked="0"/>
    </xf>
    <xf numFmtId="0" fontId="1" fillId="0" borderId="22" xfId="0" applyFont="1" applyBorder="1" applyAlignment="1" applyProtection="1">
      <alignment horizontal="center" vertical="center" textRotation="255"/>
      <protection locked="0"/>
    </xf>
    <xf numFmtId="0" fontId="1" fillId="0" borderId="25" xfId="0" applyFont="1" applyBorder="1" applyAlignment="1" applyProtection="1">
      <alignment horizontal="center" vertical="center" textRotation="255"/>
      <protection locked="0"/>
    </xf>
    <xf numFmtId="0" fontId="1" fillId="2" borderId="1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2" xfId="0" applyFont="1" applyFill="1" applyBorder="1" applyAlignment="1" applyProtection="1">
      <alignment horizontal="left" vertical="center"/>
      <protection locked="0"/>
    </xf>
    <xf numFmtId="0" fontId="1" fillId="2" borderId="41" xfId="0"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2" borderId="40" xfId="0" applyFont="1" applyFill="1" applyBorder="1" applyAlignment="1" applyProtection="1">
      <alignment vertical="center"/>
      <protection locked="0"/>
    </xf>
    <xf numFmtId="0" fontId="1" fillId="0" borderId="32"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2" borderId="8"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78" fontId="1" fillId="2" borderId="0" xfId="0" applyNumberFormat="1" applyFont="1" applyFill="1" applyAlignment="1" applyProtection="1">
      <alignment horizontal="center" vertical="center" shrinkToFit="1"/>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wrapText="1"/>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9"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0" xfId="0" applyFont="1" applyAlignment="1" applyProtection="1">
      <alignment horizontal="left" vertical="top" wrapText="1"/>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horizontal="left" vertical="top"/>
      <protection locked="0"/>
    </xf>
    <xf numFmtId="0" fontId="1" fillId="0" borderId="45" xfId="0" applyFont="1" applyBorder="1" applyAlignment="1" applyProtection="1">
      <alignment horizontal="center" vertical="top"/>
      <protection locked="0"/>
    </xf>
    <xf numFmtId="0" fontId="1" fillId="0" borderId="46" xfId="0" applyFont="1" applyBorder="1" applyAlignment="1" applyProtection="1">
      <alignment horizontal="center" vertical="top"/>
      <protection locked="0"/>
    </xf>
    <xf numFmtId="0" fontId="1" fillId="0" borderId="47" xfId="0" applyFont="1" applyBorder="1" applyAlignment="1" applyProtection="1">
      <alignment horizontal="center" vertical="top"/>
      <protection locked="0"/>
    </xf>
    <xf numFmtId="0" fontId="1" fillId="0" borderId="48"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49" xfId="0" applyFont="1" applyBorder="1" applyAlignment="1" applyProtection="1">
      <alignment horizontal="center" vertical="top"/>
      <protection locked="0"/>
    </xf>
    <xf numFmtId="0" fontId="1" fillId="0" borderId="50" xfId="0" applyFont="1" applyBorder="1" applyAlignment="1" applyProtection="1">
      <alignment horizontal="center" vertical="top"/>
      <protection locked="0"/>
    </xf>
    <xf numFmtId="0" fontId="1" fillId="0" borderId="51" xfId="0" applyFont="1" applyBorder="1" applyAlignment="1" applyProtection="1">
      <alignment horizontal="center" vertical="top"/>
      <protection locked="0"/>
    </xf>
    <xf numFmtId="0" fontId="1" fillId="0" borderId="52" xfId="0" applyFont="1" applyBorder="1" applyAlignment="1" applyProtection="1">
      <alignment horizontal="center" vertical="top"/>
      <protection locked="0"/>
    </xf>
    <xf numFmtId="0" fontId="8" fillId="3" borderId="109" xfId="1" applyFont="1" applyFill="1" applyBorder="1" applyAlignment="1" applyProtection="1">
      <alignment vertical="center"/>
      <protection locked="0"/>
    </xf>
    <xf numFmtId="0" fontId="8" fillId="3" borderId="110" xfId="1" applyFont="1" applyFill="1" applyBorder="1" applyAlignment="1" applyProtection="1">
      <alignment vertical="center"/>
      <protection locked="0"/>
    </xf>
    <xf numFmtId="0" fontId="8" fillId="3" borderId="111" xfId="1" applyFont="1" applyFill="1" applyBorder="1" applyAlignment="1" applyProtection="1">
      <alignment vertical="center"/>
      <protection locked="0"/>
    </xf>
    <xf numFmtId="0" fontId="8" fillId="0" borderId="109" xfId="1" applyFont="1" applyFill="1" applyBorder="1" applyAlignment="1" applyProtection="1">
      <alignment vertical="center"/>
      <protection locked="0"/>
    </xf>
    <xf numFmtId="0" fontId="8" fillId="0" borderId="110" xfId="1" applyFont="1" applyFill="1" applyBorder="1" applyAlignment="1" applyProtection="1">
      <alignment vertical="center"/>
      <protection locked="0"/>
    </xf>
    <xf numFmtId="0" fontId="8" fillId="0" borderId="111" xfId="1" applyFont="1" applyFill="1" applyBorder="1" applyAlignment="1" applyProtection="1">
      <alignment vertical="center"/>
      <protection locked="0"/>
    </xf>
    <xf numFmtId="0" fontId="8" fillId="0" borderId="81" xfId="1" applyFont="1" applyBorder="1" applyAlignment="1" applyProtection="1">
      <alignment vertical="center" wrapText="1"/>
      <protection locked="0"/>
    </xf>
    <xf numFmtId="0" fontId="8" fillId="0" borderId="82" xfId="1" applyFont="1" applyBorder="1" applyAlignment="1" applyProtection="1">
      <alignment vertical="center" wrapText="1"/>
      <protection locked="0"/>
    </xf>
    <xf numFmtId="0" fontId="8" fillId="0" borderId="63"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109" xfId="1" applyFont="1" applyBorder="1" applyAlignment="1" applyProtection="1">
      <alignment vertical="center"/>
      <protection locked="0"/>
    </xf>
    <xf numFmtId="0" fontId="8" fillId="0" borderId="110" xfId="1" applyFont="1" applyBorder="1" applyAlignment="1" applyProtection="1">
      <alignment vertical="center"/>
      <protection locked="0"/>
    </xf>
    <xf numFmtId="0" fontId="8" fillId="0" borderId="111" xfId="1" applyFont="1" applyBorder="1" applyAlignment="1" applyProtection="1">
      <alignment vertical="center"/>
      <protection locked="0"/>
    </xf>
    <xf numFmtId="0" fontId="8" fillId="0" borderId="112" xfId="1" applyFont="1" applyBorder="1" applyAlignment="1" applyProtection="1">
      <alignment vertical="center"/>
      <protection locked="0"/>
    </xf>
    <xf numFmtId="0" fontId="8" fillId="0" borderId="113" xfId="1" applyFont="1" applyBorder="1" applyAlignment="1" applyProtection="1">
      <alignment vertical="center"/>
      <protection locked="0"/>
    </xf>
    <xf numFmtId="0" fontId="8" fillId="0" borderId="114" xfId="1" applyFont="1" applyBorder="1" applyAlignment="1" applyProtection="1">
      <alignment vertical="center"/>
      <protection locked="0"/>
    </xf>
    <xf numFmtId="0" fontId="8" fillId="0" borderId="82" xfId="1" applyFont="1" applyBorder="1" applyAlignment="1" applyProtection="1">
      <alignment horizontal="left" vertical="center"/>
      <protection locked="0"/>
    </xf>
    <xf numFmtId="0" fontId="8" fillId="0" borderId="105" xfId="1" applyFont="1" applyBorder="1" applyAlignment="1" applyProtection="1">
      <alignment horizontal="left" vertical="center"/>
      <protection locked="0"/>
    </xf>
    <xf numFmtId="0" fontId="8" fillId="0" borderId="106" xfId="1" applyFont="1" applyBorder="1" applyAlignment="1" applyProtection="1">
      <alignment horizontal="left" vertical="center" wrapText="1"/>
      <protection locked="0"/>
    </xf>
    <xf numFmtId="0" fontId="8" fillId="0" borderId="107" xfId="1" applyFont="1" applyBorder="1" applyAlignment="1" applyProtection="1">
      <alignment horizontal="left" vertical="center" wrapText="1"/>
      <protection locked="0"/>
    </xf>
    <xf numFmtId="0" fontId="8" fillId="0" borderId="108" xfId="1" applyFont="1" applyBorder="1" applyAlignment="1" applyProtection="1">
      <alignment horizontal="left" vertical="center" wrapText="1"/>
      <protection locked="0"/>
    </xf>
    <xf numFmtId="0" fontId="8" fillId="0" borderId="87" xfId="1" applyFont="1" applyBorder="1" applyAlignment="1" applyProtection="1">
      <alignment horizontal="left" vertical="center"/>
      <protection locked="0"/>
    </xf>
    <xf numFmtId="0" fontId="8" fillId="0" borderId="112" xfId="1" applyFont="1" applyBorder="1" applyAlignment="1" applyProtection="1">
      <alignment horizontal="left" vertical="center"/>
      <protection locked="0"/>
    </xf>
    <xf numFmtId="0" fontId="8" fillId="0" borderId="101" xfId="1" applyFont="1" applyBorder="1" applyAlignment="1" applyProtection="1">
      <alignment horizontal="left" vertical="center" wrapText="1"/>
      <protection locked="0"/>
    </xf>
    <xf numFmtId="0" fontId="8" fillId="0" borderId="113" xfId="1" applyFont="1" applyBorder="1" applyAlignment="1" applyProtection="1">
      <alignment horizontal="left" vertical="center" wrapText="1"/>
      <protection locked="0"/>
    </xf>
    <xf numFmtId="0" fontId="8" fillId="0" borderId="114" xfId="1" applyFont="1" applyBorder="1" applyAlignment="1" applyProtection="1">
      <alignment horizontal="left" vertical="center" wrapText="1"/>
      <protection locked="0"/>
    </xf>
    <xf numFmtId="0" fontId="8" fillId="0" borderId="86" xfId="1" applyFont="1" applyBorder="1" applyAlignment="1" applyProtection="1">
      <alignment vertical="center" wrapText="1"/>
      <protection locked="0"/>
    </xf>
    <xf numFmtId="0" fontId="8" fillId="0" borderId="87" xfId="1" applyFont="1" applyBorder="1" applyAlignment="1" applyProtection="1">
      <alignment vertical="center" wrapText="1"/>
      <protection locked="0"/>
    </xf>
    <xf numFmtId="0" fontId="8" fillId="0" borderId="101" xfId="1" applyFont="1" applyBorder="1" applyAlignment="1" applyProtection="1">
      <alignment horizontal="center" vertical="center"/>
      <protection locked="0"/>
    </xf>
    <xf numFmtId="0" fontId="8" fillId="0" borderId="102" xfId="1" applyFont="1" applyBorder="1" applyAlignment="1" applyProtection="1">
      <alignment horizontal="center" vertical="center"/>
      <protection locked="0"/>
    </xf>
    <xf numFmtId="0" fontId="8" fillId="0" borderId="87"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104" xfId="1" applyFont="1" applyBorder="1" applyAlignment="1" applyProtection="1">
      <alignment horizontal="center" vertical="center"/>
      <protection locked="0"/>
    </xf>
    <xf numFmtId="0" fontId="8" fillId="0" borderId="67" xfId="1" applyFont="1" applyBorder="1" applyAlignment="1" applyProtection="1">
      <alignment horizontal="center" vertical="center" wrapText="1"/>
      <protection locked="0"/>
    </xf>
    <xf numFmtId="0" fontId="8" fillId="0" borderId="66" xfId="1" applyFont="1" applyBorder="1" applyAlignment="1" applyProtection="1">
      <alignment horizontal="center" vertical="center"/>
      <protection locked="0"/>
    </xf>
    <xf numFmtId="0" fontId="8" fillId="0" borderId="73" xfId="1" applyFont="1" applyBorder="1" applyAlignment="1" applyProtection="1">
      <alignment horizontal="center" vertical="center"/>
      <protection locked="0"/>
    </xf>
    <xf numFmtId="0" fontId="8" fillId="0" borderId="74" xfId="1" applyFont="1" applyBorder="1" applyAlignment="1" applyProtection="1">
      <alignment horizontal="center" vertical="center"/>
      <protection locked="0"/>
    </xf>
    <xf numFmtId="0" fontId="8" fillId="0" borderId="75"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57"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96" xfId="1" applyFont="1" applyBorder="1" applyAlignment="1" applyProtection="1">
      <alignment horizontal="center" vertical="center"/>
      <protection locked="0"/>
    </xf>
    <xf numFmtId="0" fontId="8" fillId="0" borderId="97" xfId="1" applyFont="1" applyBorder="1" applyAlignment="1" applyProtection="1">
      <alignment horizontal="center" vertical="center"/>
      <protection locked="0"/>
    </xf>
    <xf numFmtId="0" fontId="8" fillId="0" borderId="77" xfId="1" applyFont="1" applyBorder="1" applyAlignment="1" applyProtection="1">
      <alignment horizontal="center" vertical="center"/>
      <protection locked="0"/>
    </xf>
    <xf numFmtId="0" fontId="8" fillId="0" borderId="99" xfId="1" applyFont="1" applyBorder="1" applyAlignment="1" applyProtection="1">
      <alignment horizontal="center" vertical="center"/>
      <protection locked="0"/>
    </xf>
    <xf numFmtId="0" fontId="8" fillId="0" borderId="100" xfId="1" applyFont="1" applyBorder="1" applyAlignment="1" applyProtection="1">
      <alignment horizontal="center" vertical="center"/>
      <protection locked="0"/>
    </xf>
    <xf numFmtId="0" fontId="8" fillId="0" borderId="79" xfId="1" applyFont="1" applyBorder="1" applyAlignment="1" applyProtection="1">
      <alignment horizontal="center" vertical="center"/>
      <protection locked="0"/>
    </xf>
    <xf numFmtId="0" fontId="13" fillId="0" borderId="0" xfId="1" applyFont="1" applyAlignment="1" applyProtection="1">
      <alignment horizontal="right" vertical="center"/>
      <protection locked="0"/>
    </xf>
    <xf numFmtId="0" fontId="8" fillId="0" borderId="64" xfId="1"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8" fillId="0" borderId="0"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13" xfId="1" applyFont="1" applyBorder="1" applyAlignment="1" applyProtection="1">
      <alignment horizontal="center" vertical="center" wrapText="1"/>
      <protection locked="0"/>
    </xf>
    <xf numFmtId="0" fontId="8" fillId="0" borderId="14"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101" xfId="1" applyFont="1" applyBorder="1" applyAlignment="1" applyProtection="1">
      <alignment horizontal="left" vertical="center" shrinkToFit="1"/>
      <protection locked="0"/>
    </xf>
    <xf numFmtId="0" fontId="8" fillId="0" borderId="102" xfId="1" applyFont="1" applyBorder="1" applyAlignment="1" applyProtection="1">
      <alignment horizontal="left" vertical="center" shrinkToFit="1"/>
      <protection locked="0"/>
    </xf>
    <xf numFmtId="0" fontId="8" fillId="0" borderId="84" xfId="1" applyFont="1" applyBorder="1" applyAlignment="1" applyProtection="1">
      <alignment vertical="center" wrapText="1"/>
      <protection locked="0"/>
    </xf>
    <xf numFmtId="0" fontId="8" fillId="0" borderId="79" xfId="1" applyFont="1" applyBorder="1" applyAlignment="1" applyProtection="1">
      <alignment vertical="center" wrapText="1"/>
      <protection locked="0"/>
    </xf>
    <xf numFmtId="0" fontId="8" fillId="0" borderId="118" xfId="1" applyFont="1" applyBorder="1" applyAlignment="1" applyProtection="1">
      <alignment vertical="center"/>
      <protection locked="0"/>
    </xf>
    <xf numFmtId="0" fontId="8" fillId="0" borderId="119" xfId="1" applyFont="1" applyBorder="1" applyAlignment="1" applyProtection="1">
      <alignment vertical="center"/>
      <protection locked="0"/>
    </xf>
    <xf numFmtId="0" fontId="8" fillId="0" borderId="120" xfId="1" applyFont="1" applyBorder="1" applyAlignment="1" applyProtection="1">
      <alignment vertical="center"/>
      <protection locked="0"/>
    </xf>
    <xf numFmtId="0" fontId="8" fillId="0" borderId="68" xfId="1" applyFont="1" applyBorder="1" applyAlignment="1" applyProtection="1">
      <alignment horizontal="center" vertical="center"/>
      <protection locked="0"/>
    </xf>
    <xf numFmtId="0" fontId="8" fillId="0" borderId="115" xfId="1" applyFont="1" applyBorder="1" applyAlignment="1" applyProtection="1">
      <alignment horizontal="center" vertical="center"/>
      <protection locked="0"/>
    </xf>
    <xf numFmtId="0" fontId="8" fillId="0" borderId="116" xfId="1" applyFont="1" applyBorder="1" applyAlignment="1" applyProtection="1">
      <alignment horizontal="center" vertical="center"/>
      <protection locked="0"/>
    </xf>
    <xf numFmtId="0" fontId="8" fillId="0" borderId="53"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8" fillId="0" borderId="56" xfId="1" applyFont="1" applyBorder="1" applyAlignment="1" applyProtection="1">
      <alignment horizontal="center" vertical="center" wrapText="1"/>
      <protection locked="0"/>
    </xf>
    <xf numFmtId="0" fontId="8" fillId="0" borderId="99" xfId="1" applyFont="1" applyBorder="1" applyAlignment="1" applyProtection="1">
      <alignment horizontal="left" vertical="center" shrinkToFit="1"/>
      <protection locked="0"/>
    </xf>
    <xf numFmtId="0" fontId="8" fillId="0" borderId="100" xfId="1" applyFont="1" applyBorder="1" applyAlignment="1" applyProtection="1">
      <alignment horizontal="left" vertical="center" shrinkToFit="1"/>
      <protection locked="0"/>
    </xf>
    <xf numFmtId="0" fontId="8" fillId="0" borderId="115" xfId="1" applyFont="1" applyBorder="1" applyAlignment="1" applyProtection="1">
      <alignment vertical="center"/>
      <protection locked="0"/>
    </xf>
    <xf numFmtId="0" fontId="8" fillId="0" borderId="116" xfId="1" applyFont="1" applyBorder="1" applyAlignment="1" applyProtection="1">
      <alignment vertical="center"/>
      <protection locked="0"/>
    </xf>
    <xf numFmtId="0" fontId="8" fillId="0" borderId="96" xfId="1" applyFont="1" applyBorder="1" applyAlignment="1" applyProtection="1">
      <alignment horizontal="left" vertical="center" shrinkToFit="1"/>
      <protection locked="0"/>
    </xf>
    <xf numFmtId="0" fontId="8" fillId="0" borderId="97" xfId="1" applyFont="1" applyBorder="1" applyAlignment="1" applyProtection="1">
      <alignment horizontal="left" vertical="center" shrinkToFi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10" fontId="1" fillId="0" borderId="78" xfId="0" applyNumberFormat="1" applyFont="1" applyBorder="1" applyAlignment="1" applyProtection="1">
      <alignment horizontal="center" vertical="center"/>
    </xf>
    <xf numFmtId="10" fontId="1" fillId="0" borderId="76" xfId="0" applyNumberFormat="1" applyFont="1" applyBorder="1" applyAlignment="1" applyProtection="1">
      <alignment horizontal="center" vertical="center"/>
    </xf>
    <xf numFmtId="10" fontId="1" fillId="0" borderId="58" xfId="0" applyNumberFormat="1" applyFont="1" applyBorder="1" applyAlignment="1" applyProtection="1">
      <alignment horizontal="center" vertical="center"/>
    </xf>
    <xf numFmtId="0" fontId="17" fillId="0" borderId="0" xfId="0" applyFont="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0" fontId="15" fillId="0" borderId="118" xfId="0" applyFont="1" applyBorder="1" applyAlignment="1" applyProtection="1">
      <alignment horizontal="center" vertical="center"/>
      <protection locked="0"/>
    </xf>
    <xf numFmtId="0" fontId="15" fillId="0" borderId="119"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15" fillId="0" borderId="74" xfId="0" applyFont="1" applyBorder="1" applyAlignment="1" applyProtection="1">
      <alignment horizontal="center" vertical="center"/>
      <protection locked="0"/>
    </xf>
    <xf numFmtId="0" fontId="15" fillId="0" borderId="12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12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5" fillId="0" borderId="75"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15" fillId="0" borderId="111"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114"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113" xfId="0" applyFont="1" applyBorder="1" applyAlignment="1" applyProtection="1">
      <alignment horizontal="center" vertical="center"/>
      <protection locked="0"/>
    </xf>
    <xf numFmtId="0" fontId="15" fillId="0" borderId="102" xfId="0" applyFont="1" applyBorder="1" applyAlignment="1" applyProtection="1">
      <alignment horizontal="center" vertical="center"/>
      <protection locked="0"/>
    </xf>
    <xf numFmtId="0" fontId="20" fillId="0" borderId="129" xfId="1" applyFont="1" applyBorder="1" applyAlignment="1" applyProtection="1">
      <alignment horizontal="center" vertical="center" wrapText="1"/>
      <protection locked="0"/>
    </xf>
    <xf numFmtId="0" fontId="20" fillId="0" borderId="130" xfId="1" applyFont="1" applyBorder="1" applyAlignment="1" applyProtection="1">
      <alignment horizontal="center" vertical="center"/>
      <protection locked="0"/>
    </xf>
    <xf numFmtId="0" fontId="5" fillId="0" borderId="22" xfId="1" applyBorder="1" applyAlignment="1" applyProtection="1">
      <alignment horizontal="center" vertical="center"/>
      <protection locked="0"/>
    </xf>
    <xf numFmtId="0" fontId="5" fillId="0" borderId="76" xfId="1" applyBorder="1" applyAlignment="1" applyProtection="1">
      <alignment horizontal="center" vertical="center"/>
      <protection locked="0"/>
    </xf>
    <xf numFmtId="0" fontId="5" fillId="0" borderId="13" xfId="1" applyBorder="1" applyAlignment="1" applyProtection="1">
      <alignment horizontal="center" vertical="center" wrapText="1"/>
      <protection locked="0"/>
    </xf>
    <xf numFmtId="0" fontId="5" fillId="0" borderId="53" xfId="1" applyBorder="1" applyAlignment="1" applyProtection="1">
      <alignment horizontal="center" vertical="center" wrapText="1"/>
      <protection locked="0"/>
    </xf>
    <xf numFmtId="0" fontId="5" fillId="0" borderId="16" xfId="1" applyBorder="1" applyAlignment="1" applyProtection="1">
      <alignment horizontal="center" vertical="center" wrapText="1"/>
      <protection locked="0"/>
    </xf>
    <xf numFmtId="0" fontId="5" fillId="0" borderId="9" xfId="1" applyBorder="1" applyAlignment="1" applyProtection="1">
      <alignment horizontal="center" vertical="center" wrapText="1"/>
      <protection locked="0"/>
    </xf>
    <xf numFmtId="0" fontId="5" fillId="0" borderId="18" xfId="1" applyBorder="1" applyAlignment="1" applyProtection="1">
      <alignment horizontal="center" vertical="center" wrapText="1"/>
      <protection locked="0"/>
    </xf>
    <xf numFmtId="0" fontId="5" fillId="0" borderId="135" xfId="1" applyBorder="1" applyAlignment="1" applyProtection="1">
      <alignment horizontal="center" vertical="center" wrapText="1"/>
      <protection locked="0"/>
    </xf>
    <xf numFmtId="0" fontId="5" fillId="0" borderId="133" xfId="1" applyBorder="1" applyAlignment="1" applyProtection="1">
      <alignment horizontal="center" vertical="center"/>
      <protection locked="0"/>
    </xf>
    <xf numFmtId="0" fontId="5" fillId="0" borderId="134" xfId="1" applyBorder="1" applyAlignment="1" applyProtection="1">
      <alignment horizontal="center" vertical="center"/>
      <protection locked="0"/>
    </xf>
    <xf numFmtId="0" fontId="5" fillId="0" borderId="137" xfId="1" applyBorder="1" applyAlignment="1" applyProtection="1">
      <alignment horizontal="center" vertical="center"/>
      <protection locked="0"/>
    </xf>
    <xf numFmtId="0" fontId="5" fillId="0" borderId="128" xfId="1" applyBorder="1" applyAlignment="1" applyProtection="1">
      <alignment horizontal="center" vertical="center" wrapText="1"/>
      <protection locked="0"/>
    </xf>
    <xf numFmtId="0" fontId="5" fillId="0" borderId="1" xfId="1" applyBorder="1" applyAlignment="1" applyProtection="1">
      <alignment horizontal="center" vertical="center"/>
      <protection locked="0"/>
    </xf>
    <xf numFmtId="0" fontId="18" fillId="0" borderId="0" xfId="1" applyFont="1" applyAlignment="1" applyProtection="1">
      <alignment horizontal="right" vertical="center"/>
      <protection locked="0"/>
    </xf>
    <xf numFmtId="0" fontId="19" fillId="0" borderId="0" xfId="1" applyFont="1" applyAlignment="1" applyProtection="1">
      <alignment horizontal="center" vertical="center"/>
      <protection locked="0"/>
    </xf>
    <xf numFmtId="0" fontId="5" fillId="0" borderId="89" xfId="1" applyBorder="1" applyAlignment="1" applyProtection="1">
      <alignment horizontal="center" vertical="center"/>
      <protection locked="0"/>
    </xf>
    <xf numFmtId="0" fontId="5" fillId="0" borderId="115" xfId="1" applyBorder="1" applyAlignment="1" applyProtection="1">
      <alignment horizontal="center" vertical="center"/>
      <protection locked="0"/>
    </xf>
    <xf numFmtId="0" fontId="5" fillId="0" borderId="116" xfId="1" applyBorder="1" applyAlignment="1" applyProtection="1">
      <alignment horizontal="center" vertical="center"/>
      <protection locked="0"/>
    </xf>
    <xf numFmtId="0" fontId="5" fillId="0" borderId="126" xfId="1" applyBorder="1" applyAlignment="1" applyProtection="1">
      <alignment horizontal="center" vertical="center" wrapText="1"/>
      <protection locked="0"/>
    </xf>
    <xf numFmtId="0" fontId="5" fillId="0" borderId="127" xfId="1" applyBorder="1" applyAlignment="1" applyProtection="1">
      <alignment horizontal="center" vertical="center"/>
      <protection locked="0"/>
    </xf>
    <xf numFmtId="49" fontId="1" fillId="2" borderId="29" xfId="0" applyNumberFormat="1" applyFont="1" applyFill="1" applyBorder="1" applyAlignment="1" applyProtection="1">
      <alignment horizontal="center" vertical="center"/>
      <protection locked="0"/>
    </xf>
    <xf numFmtId="49" fontId="1" fillId="2" borderId="28" xfId="0" applyNumberFormat="1" applyFont="1" applyFill="1" applyBorder="1" applyAlignment="1" applyProtection="1">
      <alignment horizontal="center" vertical="center"/>
      <protection locked="0"/>
    </xf>
    <xf numFmtId="49" fontId="1" fillId="2" borderId="30"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Sheet1!$B$12" lockText="1" noThreeD="1"/>
</file>

<file path=xl/ctrlProps/ctrlProp2.xml><?xml version="1.0" encoding="utf-8"?>
<formControlPr xmlns="http://schemas.microsoft.com/office/spreadsheetml/2009/9/main" objectType="CheckBox" fmlaLink="Sheet1!$B$13" lockText="1" noThreeD="1"/>
</file>

<file path=xl/ctrlProps/ctrlProp3.xml><?xml version="1.0" encoding="utf-8"?>
<formControlPr xmlns="http://schemas.microsoft.com/office/spreadsheetml/2009/9/main" objectType="CheckBox" fmlaLink="Sheet1!$B$14" lockText="1" noThreeD="1"/>
</file>

<file path=xl/ctrlProps/ctrlProp4.xml><?xml version="1.0" encoding="utf-8"?>
<formControlPr xmlns="http://schemas.microsoft.com/office/spreadsheetml/2009/9/main" objectType="CheckBox" fmlaLink="Sheet1!$B$15" lockText="1" noThreeD="1"/>
</file>

<file path=xl/ctrlProps/ctrlProp5.xml><?xml version="1.0" encoding="utf-8"?>
<formControlPr xmlns="http://schemas.microsoft.com/office/spreadsheetml/2009/9/main" objectType="CheckBox" fmlaLink="Sheet1!$B$16" lockText="1" noThreeD="1"/>
</file>

<file path=xl/ctrlProps/ctrlProp6.xml><?xml version="1.0" encoding="utf-8"?>
<formControlPr xmlns="http://schemas.microsoft.com/office/spreadsheetml/2009/9/main" objectType="CheckBox" fmlaLink="Sheet1!$B$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190500</xdr:rowOff>
        </xdr:from>
        <xdr:to>
          <xdr:col>3</xdr:col>
          <xdr:colOff>19050</xdr:colOff>
          <xdr:row>27</xdr:row>
          <xdr:rowOff>209550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200025</xdr:rowOff>
        </xdr:from>
        <xdr:to>
          <xdr:col>3</xdr:col>
          <xdr:colOff>28575</xdr:colOff>
          <xdr:row>29</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200025</xdr:rowOff>
        </xdr:from>
        <xdr:to>
          <xdr:col>3</xdr:col>
          <xdr:colOff>28575</xdr:colOff>
          <xdr:row>30</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180975</xdr:rowOff>
        </xdr:from>
        <xdr:to>
          <xdr:col>3</xdr:col>
          <xdr:colOff>28575</xdr:colOff>
          <xdr:row>31</xdr:row>
          <xdr:rowOff>200025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200025</xdr:rowOff>
        </xdr:from>
        <xdr:to>
          <xdr:col>3</xdr:col>
          <xdr:colOff>19050</xdr:colOff>
          <xdr:row>33</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190500</xdr:rowOff>
        </xdr:from>
        <xdr:to>
          <xdr:col>3</xdr:col>
          <xdr:colOff>19050</xdr:colOff>
          <xdr:row>34</xdr:row>
          <xdr:rowOff>209550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7"/>
  <sheetViews>
    <sheetView workbookViewId="0">
      <selection activeCell="C11" sqref="C11"/>
    </sheetView>
  </sheetViews>
  <sheetFormatPr defaultRowHeight="13.5" x14ac:dyDescent="0.15"/>
  <cols>
    <col min="1" max="1" width="9" style="14"/>
    <col min="2" max="2" width="10.5" style="14" customWidth="1"/>
    <col min="3" max="3" width="10.5" style="14" bestFit="1" customWidth="1"/>
    <col min="4" max="16384" width="9" style="14"/>
  </cols>
  <sheetData>
    <row r="1" spans="1:3" x14ac:dyDescent="0.15">
      <c r="A1" s="15">
        <f>YEAR(C1)</f>
        <v>2024</v>
      </c>
      <c r="B1" s="15">
        <f>様式１!P11</f>
        <v>6</v>
      </c>
      <c r="C1" s="15">
        <f>DATEVALUE(LEFT(B1,LEN(B1)-1)&amp;"4月1日")</f>
        <v>45383</v>
      </c>
    </row>
    <row r="3" spans="1:3" x14ac:dyDescent="0.15">
      <c r="B3" s="14" t="s">
        <v>171</v>
      </c>
      <c r="C3" s="14" t="s">
        <v>172</v>
      </c>
    </row>
    <row r="4" spans="1:3" x14ac:dyDescent="0.15">
      <c r="A4" s="14">
        <v>1</v>
      </c>
      <c r="B4" s="16">
        <f>DATE($A$1,A4+2,1)</f>
        <v>45352</v>
      </c>
      <c r="C4" s="16">
        <f>DATE($A$1,A4+8,1)</f>
        <v>45536</v>
      </c>
    </row>
    <row r="5" spans="1:3" x14ac:dyDescent="0.15">
      <c r="A5" s="14">
        <v>2</v>
      </c>
      <c r="B5" s="16">
        <f t="shared" ref="B5:B8" si="0">DATE($A$1,A5+2,1)</f>
        <v>45383</v>
      </c>
      <c r="C5" s="16">
        <f t="shared" ref="C5:C8" si="1">DATE($A$1,A5+8,1)</f>
        <v>45566</v>
      </c>
    </row>
    <row r="6" spans="1:3" x14ac:dyDescent="0.15">
      <c r="A6" s="14">
        <v>3</v>
      </c>
      <c r="B6" s="16">
        <f t="shared" si="0"/>
        <v>45413</v>
      </c>
      <c r="C6" s="16">
        <f t="shared" si="1"/>
        <v>45597</v>
      </c>
    </row>
    <row r="7" spans="1:3" x14ac:dyDescent="0.15">
      <c r="A7" s="14">
        <v>4</v>
      </c>
      <c r="B7" s="16">
        <f t="shared" si="0"/>
        <v>45444</v>
      </c>
      <c r="C7" s="16">
        <f t="shared" si="1"/>
        <v>45627</v>
      </c>
    </row>
    <row r="8" spans="1:3" x14ac:dyDescent="0.15">
      <c r="A8" s="14">
        <v>5</v>
      </c>
      <c r="B8" s="16">
        <f t="shared" si="0"/>
        <v>45474</v>
      </c>
      <c r="C8" s="16">
        <f t="shared" si="1"/>
        <v>45658</v>
      </c>
    </row>
    <row r="9" spans="1:3" x14ac:dyDescent="0.15">
      <c r="A9" s="14">
        <v>6</v>
      </c>
      <c r="B9" s="16">
        <f>DATE($A$1,A9+2,1)</f>
        <v>45505</v>
      </c>
      <c r="C9" s="16">
        <f>DATE($A$1,A9+8,1)</f>
        <v>45689</v>
      </c>
    </row>
    <row r="11" spans="1:3" x14ac:dyDescent="0.15">
      <c r="B11" s="15" t="str">
        <f>"このことについて、" &amp; TEXT(IF(様式１!$T$11="前",Sheet1!$B$4,Sheet1!$C$4),"ggge年m月")&amp;"から"&amp;TEXT(IF(様式１!$T$11="前",Sheet1!$B$9,Sheet1!$C$9),"ggge年m月")&amp;"の状況を別紙のとおり届け出ます。"</f>
        <v>このことについて、令和6年3月から令和6年8月の状況を別紙のとおり届け出ます。</v>
      </c>
    </row>
    <row r="12" spans="1:3" x14ac:dyDescent="0.15">
      <c r="B12" s="14" t="b">
        <v>0</v>
      </c>
    </row>
    <row r="13" spans="1:3" x14ac:dyDescent="0.15">
      <c r="B13" s="14" t="b">
        <v>0</v>
      </c>
    </row>
    <row r="14" spans="1:3" x14ac:dyDescent="0.15">
      <c r="B14" s="14" t="b">
        <v>0</v>
      </c>
    </row>
    <row r="15" spans="1:3" x14ac:dyDescent="0.15">
      <c r="B15" s="14" t="b">
        <v>0</v>
      </c>
    </row>
    <row r="16" spans="1:3" x14ac:dyDescent="0.15">
      <c r="B16" s="14" t="b">
        <v>0</v>
      </c>
    </row>
    <row r="17" spans="2:3" x14ac:dyDescent="0.15">
      <c r="B17" s="14" t="b">
        <v>0</v>
      </c>
      <c r="C17" s="15" t="b">
        <f>IF(様式１!E37&lt;&gt;"",TRUE,FALSE)</f>
        <v>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N40"/>
  <sheetViews>
    <sheetView view="pageBreakPreview" zoomScaleNormal="100" zoomScaleSheetLayoutView="100" workbookViewId="0">
      <selection activeCell="E7" sqref="E7:J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09" t="s">
        <v>145</v>
      </c>
      <c r="C2" s="309"/>
      <c r="D2" s="309"/>
      <c r="E2" s="309"/>
      <c r="F2" s="309"/>
      <c r="G2" s="309"/>
      <c r="H2" s="309"/>
      <c r="I2" s="309"/>
      <c r="J2" s="309"/>
      <c r="K2" s="309"/>
      <c r="L2" s="309"/>
      <c r="M2" s="309"/>
    </row>
    <row r="3" spans="2:14" ht="14.25" customHeight="1" x14ac:dyDescent="0.15">
      <c r="C3" s="83"/>
      <c r="D3" s="83"/>
      <c r="E3" s="83"/>
      <c r="F3" s="83"/>
      <c r="G3" s="83"/>
      <c r="H3" s="83"/>
      <c r="I3" s="83"/>
      <c r="J3" s="83"/>
      <c r="K3" s="83"/>
      <c r="L3" s="83"/>
      <c r="M3" s="83"/>
    </row>
    <row r="4" spans="2:14" ht="14.25" customHeight="1" x14ac:dyDescent="0.15">
      <c r="B4" s="143" t="s">
        <v>19</v>
      </c>
      <c r="F4" s="304" t="s">
        <v>11</v>
      </c>
      <c r="G4" s="304"/>
      <c r="H4" s="311" t="s">
        <v>81</v>
      </c>
      <c r="I4" s="311"/>
      <c r="J4" s="311"/>
      <c r="K4" s="311"/>
      <c r="L4" s="311"/>
      <c r="M4" s="311"/>
    </row>
    <row r="5" spans="2:14" ht="14.25" customHeight="1" x14ac:dyDescent="0.15">
      <c r="B5" s="145" t="s">
        <v>139</v>
      </c>
      <c r="F5" s="304" t="s">
        <v>21</v>
      </c>
      <c r="G5" s="304"/>
      <c r="H5" s="311" t="s">
        <v>30</v>
      </c>
      <c r="I5" s="311"/>
      <c r="J5" s="311"/>
      <c r="K5" s="311"/>
      <c r="L5" s="311"/>
      <c r="M5" s="311"/>
    </row>
    <row r="7" spans="2:14" ht="14.25" customHeight="1" x14ac:dyDescent="0.15">
      <c r="B7" s="143" t="s">
        <v>20</v>
      </c>
      <c r="C7" s="143" t="s">
        <v>11</v>
      </c>
      <c r="D7" s="143" t="s">
        <v>21</v>
      </c>
      <c r="E7" s="96">
        <f>IF(様式１!$T$11="前",Sheet1!$B$4,Sheet1!$C$4)</f>
        <v>45352</v>
      </c>
      <c r="F7" s="96">
        <f>IF(様式１!$T$11="前",Sheet1!$B$5,Sheet1!$C$5)</f>
        <v>45383</v>
      </c>
      <c r="G7" s="96">
        <f>IF(様式１!$T$11="前",Sheet1!$B$6,Sheet1!$C$6)</f>
        <v>45413</v>
      </c>
      <c r="H7" s="96">
        <f>IF(様式１!$T$11="前",Sheet1!$B$7,Sheet1!$C$7)</f>
        <v>45444</v>
      </c>
      <c r="I7" s="96">
        <f>IF(様式１!$T$11="前",Sheet1!$B$8,Sheet1!$C$8)</f>
        <v>45474</v>
      </c>
      <c r="J7" s="96">
        <f>IF(様式１!$T$11="前",Sheet1!$B$9,Sheet1!$C$9)</f>
        <v>45505</v>
      </c>
      <c r="K7" s="143" t="s">
        <v>22</v>
      </c>
      <c r="L7" s="143" t="s">
        <v>82</v>
      </c>
      <c r="M7" s="143" t="s">
        <v>23</v>
      </c>
    </row>
    <row r="8" spans="2:14" ht="14.25" customHeight="1" x14ac:dyDescent="0.15">
      <c r="B8" s="304" t="s">
        <v>83</v>
      </c>
      <c r="C8" s="84" t="s">
        <v>81</v>
      </c>
      <c r="D8" s="85" t="s">
        <v>29</v>
      </c>
      <c r="E8" s="86">
        <v>12</v>
      </c>
      <c r="F8" s="85">
        <v>12</v>
      </c>
      <c r="G8" s="85">
        <v>12</v>
      </c>
      <c r="H8" s="85">
        <v>13</v>
      </c>
      <c r="I8" s="85">
        <v>13</v>
      </c>
      <c r="J8" s="85">
        <v>14</v>
      </c>
      <c r="K8" s="305">
        <f>SUM(E8:J12)</f>
        <v>127</v>
      </c>
      <c r="L8" s="306">
        <f>K8/K$38</f>
        <v>0.79374999999999996</v>
      </c>
      <c r="M8" s="304" t="s">
        <v>84</v>
      </c>
    </row>
    <row r="9" spans="2:14" ht="14.25" customHeight="1" x14ac:dyDescent="0.15">
      <c r="B9" s="304"/>
      <c r="C9" s="87" t="s">
        <v>81</v>
      </c>
      <c r="D9" s="88" t="s">
        <v>28</v>
      </c>
      <c r="E9" s="89">
        <v>4</v>
      </c>
      <c r="F9" s="88">
        <v>4</v>
      </c>
      <c r="G9" s="88">
        <v>5</v>
      </c>
      <c r="H9" s="88">
        <v>4</v>
      </c>
      <c r="I9" s="88">
        <v>4</v>
      </c>
      <c r="J9" s="88">
        <v>3</v>
      </c>
      <c r="K9" s="305"/>
      <c r="L9" s="307"/>
      <c r="M9" s="304"/>
    </row>
    <row r="10" spans="2:14" ht="14.25" customHeight="1" x14ac:dyDescent="0.15">
      <c r="B10" s="304"/>
      <c r="C10" s="87" t="s">
        <v>81</v>
      </c>
      <c r="D10" s="88" t="s">
        <v>27</v>
      </c>
      <c r="E10" s="89">
        <v>3</v>
      </c>
      <c r="F10" s="88">
        <v>3</v>
      </c>
      <c r="G10" s="88">
        <v>5</v>
      </c>
      <c r="H10" s="88">
        <v>5</v>
      </c>
      <c r="I10" s="88">
        <v>5</v>
      </c>
      <c r="J10" s="88">
        <v>6</v>
      </c>
      <c r="K10" s="305"/>
      <c r="L10" s="307"/>
      <c r="M10" s="304"/>
    </row>
    <row r="11" spans="2:14" ht="14.25" customHeight="1" x14ac:dyDescent="0.15">
      <c r="B11" s="304"/>
      <c r="C11" s="87"/>
      <c r="D11" s="88"/>
      <c r="E11" s="89"/>
      <c r="F11" s="88"/>
      <c r="G11" s="88"/>
      <c r="H11" s="88"/>
      <c r="I11" s="88"/>
      <c r="J11" s="88"/>
      <c r="K11" s="305"/>
      <c r="L11" s="307"/>
      <c r="M11" s="304"/>
    </row>
    <row r="12" spans="2:14" ht="14.25" customHeight="1" x14ac:dyDescent="0.15">
      <c r="B12" s="304"/>
      <c r="C12" s="90"/>
      <c r="D12" s="91"/>
      <c r="E12" s="92"/>
      <c r="F12" s="91"/>
      <c r="G12" s="91"/>
      <c r="H12" s="91"/>
      <c r="I12" s="91"/>
      <c r="J12" s="91"/>
      <c r="K12" s="305"/>
      <c r="L12" s="308"/>
      <c r="M12" s="304"/>
    </row>
    <row r="13" spans="2:14" ht="14.25" customHeight="1" x14ac:dyDescent="0.15">
      <c r="B13" s="304" t="s">
        <v>85</v>
      </c>
      <c r="C13" s="84" t="s">
        <v>81</v>
      </c>
      <c r="D13" s="85" t="s">
        <v>86</v>
      </c>
      <c r="E13" s="86">
        <v>5</v>
      </c>
      <c r="F13" s="85">
        <v>5</v>
      </c>
      <c r="G13" s="85">
        <v>5</v>
      </c>
      <c r="H13" s="85">
        <v>6</v>
      </c>
      <c r="I13" s="85">
        <v>6</v>
      </c>
      <c r="J13" s="85">
        <v>6</v>
      </c>
      <c r="K13" s="305">
        <f t="shared" ref="K13" si="0">SUM(E13:J17)</f>
        <v>33</v>
      </c>
      <c r="L13" s="306">
        <f t="shared" ref="L13" si="1">K13/K$38</f>
        <v>0.20624999999999999</v>
      </c>
      <c r="M13" s="304"/>
    </row>
    <row r="14" spans="2:14" ht="14.25" customHeight="1" x14ac:dyDescent="0.15">
      <c r="B14" s="304"/>
      <c r="C14" s="87"/>
      <c r="D14" s="88"/>
      <c r="E14" s="89"/>
      <c r="F14" s="88"/>
      <c r="G14" s="88"/>
      <c r="H14" s="88"/>
      <c r="I14" s="88"/>
      <c r="J14" s="88"/>
      <c r="K14" s="305"/>
      <c r="L14" s="307"/>
      <c r="M14" s="304"/>
    </row>
    <row r="15" spans="2:14" ht="14.25" customHeight="1" x14ac:dyDescent="0.15">
      <c r="B15" s="304"/>
      <c r="C15" s="87"/>
      <c r="D15" s="88"/>
      <c r="E15" s="89"/>
      <c r="F15" s="88"/>
      <c r="G15" s="88"/>
      <c r="H15" s="88"/>
      <c r="I15" s="88"/>
      <c r="J15" s="88"/>
      <c r="K15" s="305"/>
      <c r="L15" s="307"/>
      <c r="M15" s="304"/>
    </row>
    <row r="16" spans="2:14" ht="14.25" customHeight="1" x14ac:dyDescent="0.15">
      <c r="B16" s="304"/>
      <c r="C16" s="87"/>
      <c r="D16" s="88"/>
      <c r="E16" s="89"/>
      <c r="F16" s="88"/>
      <c r="G16" s="88"/>
      <c r="H16" s="88"/>
      <c r="I16" s="88"/>
      <c r="J16" s="88"/>
      <c r="K16" s="305"/>
      <c r="L16" s="307"/>
      <c r="M16" s="304"/>
    </row>
    <row r="17" spans="2:13" ht="14.25" customHeight="1" x14ac:dyDescent="0.15">
      <c r="B17" s="304"/>
      <c r="C17" s="90"/>
      <c r="D17" s="91"/>
      <c r="E17" s="92"/>
      <c r="F17" s="91"/>
      <c r="G17" s="91"/>
      <c r="H17" s="91"/>
      <c r="I17" s="91"/>
      <c r="J17" s="91"/>
      <c r="K17" s="305"/>
      <c r="L17" s="308"/>
      <c r="M17" s="304"/>
    </row>
    <row r="18" spans="2:13" ht="14.25" customHeight="1" x14ac:dyDescent="0.15">
      <c r="B18" s="304"/>
      <c r="C18" s="84"/>
      <c r="D18" s="85"/>
      <c r="E18" s="86"/>
      <c r="F18" s="85"/>
      <c r="G18" s="85"/>
      <c r="H18" s="85"/>
      <c r="I18" s="85"/>
      <c r="J18" s="85"/>
      <c r="K18" s="305">
        <f t="shared" ref="K18" si="2">SUM(E18:J22)</f>
        <v>0</v>
      </c>
      <c r="L18" s="306">
        <f t="shared" ref="L18" si="3">K18/K$38</f>
        <v>0</v>
      </c>
      <c r="M18" s="304"/>
    </row>
    <row r="19" spans="2:13" ht="14.25" customHeight="1" x14ac:dyDescent="0.15">
      <c r="B19" s="304"/>
      <c r="C19" s="87"/>
      <c r="D19" s="88"/>
      <c r="E19" s="89"/>
      <c r="F19" s="88"/>
      <c r="G19" s="88"/>
      <c r="H19" s="88"/>
      <c r="I19" s="88"/>
      <c r="J19" s="88"/>
      <c r="K19" s="305"/>
      <c r="L19" s="307"/>
      <c r="M19" s="304"/>
    </row>
    <row r="20" spans="2:13" ht="14.25" customHeight="1" x14ac:dyDescent="0.15">
      <c r="B20" s="304"/>
      <c r="C20" s="87"/>
      <c r="D20" s="88"/>
      <c r="E20" s="89"/>
      <c r="F20" s="88"/>
      <c r="G20" s="88"/>
      <c r="H20" s="88"/>
      <c r="I20" s="88"/>
      <c r="J20" s="88"/>
      <c r="K20" s="305"/>
      <c r="L20" s="307"/>
      <c r="M20" s="304"/>
    </row>
    <row r="21" spans="2:13" ht="14.25" customHeight="1" x14ac:dyDescent="0.15">
      <c r="B21" s="304"/>
      <c r="C21" s="87"/>
      <c r="D21" s="88"/>
      <c r="E21" s="89"/>
      <c r="F21" s="88"/>
      <c r="G21" s="88"/>
      <c r="H21" s="88"/>
      <c r="I21" s="88"/>
      <c r="J21" s="88"/>
      <c r="K21" s="305"/>
      <c r="L21" s="307"/>
      <c r="M21" s="304"/>
    </row>
    <row r="22" spans="2:13" ht="14.25" customHeight="1" x14ac:dyDescent="0.15">
      <c r="B22" s="304"/>
      <c r="C22" s="90"/>
      <c r="D22" s="91"/>
      <c r="E22" s="92"/>
      <c r="F22" s="91"/>
      <c r="G22" s="91"/>
      <c r="H22" s="91"/>
      <c r="I22" s="91"/>
      <c r="J22" s="91"/>
      <c r="K22" s="305"/>
      <c r="L22" s="308"/>
      <c r="M22" s="304"/>
    </row>
    <row r="23" spans="2:13" ht="14.25" customHeight="1" x14ac:dyDescent="0.15">
      <c r="B23" s="304"/>
      <c r="C23" s="84"/>
      <c r="D23" s="85"/>
      <c r="E23" s="86"/>
      <c r="F23" s="85"/>
      <c r="G23" s="85"/>
      <c r="H23" s="85"/>
      <c r="I23" s="85"/>
      <c r="J23" s="85"/>
      <c r="K23" s="305">
        <f t="shared" ref="K23" si="4">SUM(E23:J27)</f>
        <v>0</v>
      </c>
      <c r="L23" s="306">
        <f t="shared" ref="L23" si="5">K23/K$38</f>
        <v>0</v>
      </c>
      <c r="M23" s="304"/>
    </row>
    <row r="24" spans="2:13" ht="14.25" customHeight="1" x14ac:dyDescent="0.15">
      <c r="B24" s="304"/>
      <c r="C24" s="87"/>
      <c r="D24" s="88"/>
      <c r="E24" s="89"/>
      <c r="F24" s="88"/>
      <c r="G24" s="88"/>
      <c r="H24" s="88"/>
      <c r="I24" s="88"/>
      <c r="J24" s="88"/>
      <c r="K24" s="305"/>
      <c r="L24" s="307"/>
      <c r="M24" s="304"/>
    </row>
    <row r="25" spans="2:13" ht="14.25" customHeight="1" x14ac:dyDescent="0.15">
      <c r="B25" s="304"/>
      <c r="C25" s="87"/>
      <c r="D25" s="88"/>
      <c r="E25" s="89"/>
      <c r="F25" s="88"/>
      <c r="G25" s="88"/>
      <c r="H25" s="88"/>
      <c r="I25" s="88"/>
      <c r="J25" s="88"/>
      <c r="K25" s="305"/>
      <c r="L25" s="307"/>
      <c r="M25" s="304"/>
    </row>
    <row r="26" spans="2:13" ht="14.25" customHeight="1" x14ac:dyDescent="0.15">
      <c r="B26" s="304"/>
      <c r="C26" s="87"/>
      <c r="D26" s="88"/>
      <c r="E26" s="89"/>
      <c r="F26" s="88"/>
      <c r="G26" s="88"/>
      <c r="H26" s="88"/>
      <c r="I26" s="88"/>
      <c r="J26" s="88"/>
      <c r="K26" s="305"/>
      <c r="L26" s="307"/>
      <c r="M26" s="304"/>
    </row>
    <row r="27" spans="2:13" ht="14.25" customHeight="1" x14ac:dyDescent="0.15">
      <c r="B27" s="304"/>
      <c r="C27" s="90"/>
      <c r="D27" s="91"/>
      <c r="E27" s="92"/>
      <c r="F27" s="91"/>
      <c r="G27" s="91"/>
      <c r="H27" s="91"/>
      <c r="I27" s="91"/>
      <c r="J27" s="91"/>
      <c r="K27" s="305"/>
      <c r="L27" s="308"/>
      <c r="M27" s="304"/>
    </row>
    <row r="28" spans="2:13" ht="14.25" customHeight="1" x14ac:dyDescent="0.15">
      <c r="B28" s="304"/>
      <c r="C28" s="84"/>
      <c r="D28" s="85"/>
      <c r="E28" s="86"/>
      <c r="F28" s="85"/>
      <c r="G28" s="85"/>
      <c r="H28" s="85"/>
      <c r="I28" s="85"/>
      <c r="J28" s="85"/>
      <c r="K28" s="305">
        <f t="shared" ref="K28" si="6">SUM(E28:J32)</f>
        <v>0</v>
      </c>
      <c r="L28" s="306">
        <f t="shared" ref="L28" si="7">K28/K$38</f>
        <v>0</v>
      </c>
      <c r="M28" s="304"/>
    </row>
    <row r="29" spans="2:13" ht="14.25" customHeight="1" x14ac:dyDescent="0.15">
      <c r="B29" s="304"/>
      <c r="C29" s="87"/>
      <c r="D29" s="88"/>
      <c r="E29" s="89"/>
      <c r="F29" s="88"/>
      <c r="G29" s="88"/>
      <c r="H29" s="88"/>
      <c r="I29" s="88"/>
      <c r="J29" s="88"/>
      <c r="K29" s="305"/>
      <c r="L29" s="307"/>
      <c r="M29" s="304"/>
    </row>
    <row r="30" spans="2:13" ht="14.25" customHeight="1" x14ac:dyDescent="0.15">
      <c r="B30" s="304"/>
      <c r="C30" s="87"/>
      <c r="D30" s="88"/>
      <c r="E30" s="89"/>
      <c r="F30" s="88"/>
      <c r="G30" s="88"/>
      <c r="H30" s="88"/>
      <c r="I30" s="88"/>
      <c r="J30" s="88"/>
      <c r="K30" s="305"/>
      <c r="L30" s="307"/>
      <c r="M30" s="304"/>
    </row>
    <row r="31" spans="2:13" ht="14.25" customHeight="1" x14ac:dyDescent="0.15">
      <c r="B31" s="304"/>
      <c r="C31" s="87"/>
      <c r="D31" s="88"/>
      <c r="E31" s="89"/>
      <c r="F31" s="88"/>
      <c r="G31" s="88"/>
      <c r="H31" s="88"/>
      <c r="I31" s="88"/>
      <c r="J31" s="88"/>
      <c r="K31" s="305"/>
      <c r="L31" s="307"/>
      <c r="M31" s="304"/>
    </row>
    <row r="32" spans="2:13" ht="14.25" customHeight="1" x14ac:dyDescent="0.15">
      <c r="B32" s="304"/>
      <c r="C32" s="90"/>
      <c r="D32" s="91"/>
      <c r="E32" s="92"/>
      <c r="F32" s="91"/>
      <c r="G32" s="91"/>
      <c r="H32" s="91"/>
      <c r="I32" s="91"/>
      <c r="J32" s="91"/>
      <c r="K32" s="305"/>
      <c r="L32" s="308"/>
      <c r="M32" s="304"/>
    </row>
    <row r="33" spans="2:13" ht="14.25" customHeight="1" x14ac:dyDescent="0.15">
      <c r="B33" s="304"/>
      <c r="C33" s="84"/>
      <c r="D33" s="85"/>
      <c r="E33" s="86"/>
      <c r="F33" s="85"/>
      <c r="G33" s="85"/>
      <c r="H33" s="85"/>
      <c r="I33" s="85"/>
      <c r="J33" s="85"/>
      <c r="K33" s="305">
        <f t="shared" ref="K33" si="8">SUM(E33:J37)</f>
        <v>0</v>
      </c>
      <c r="L33" s="306">
        <f t="shared" ref="L33" si="9">K33/K$38</f>
        <v>0</v>
      </c>
      <c r="M33" s="304"/>
    </row>
    <row r="34" spans="2:13" ht="14.25" customHeight="1" x14ac:dyDescent="0.15">
      <c r="B34" s="304"/>
      <c r="C34" s="87"/>
      <c r="D34" s="88"/>
      <c r="E34" s="89"/>
      <c r="F34" s="88"/>
      <c r="G34" s="88"/>
      <c r="H34" s="88"/>
      <c r="I34" s="88"/>
      <c r="J34" s="88"/>
      <c r="K34" s="305"/>
      <c r="L34" s="307"/>
      <c r="M34" s="304"/>
    </row>
    <row r="35" spans="2:13" ht="14.25" customHeight="1" x14ac:dyDescent="0.15">
      <c r="B35" s="304"/>
      <c r="C35" s="87"/>
      <c r="D35" s="88"/>
      <c r="E35" s="89"/>
      <c r="F35" s="88"/>
      <c r="G35" s="88"/>
      <c r="H35" s="88"/>
      <c r="I35" s="88"/>
      <c r="J35" s="88"/>
      <c r="K35" s="305"/>
      <c r="L35" s="307"/>
      <c r="M35" s="304"/>
    </row>
    <row r="36" spans="2:13" ht="14.25" customHeight="1" x14ac:dyDescent="0.15">
      <c r="B36" s="304"/>
      <c r="C36" s="87"/>
      <c r="D36" s="88"/>
      <c r="E36" s="89"/>
      <c r="F36" s="88"/>
      <c r="G36" s="88"/>
      <c r="H36" s="88"/>
      <c r="I36" s="88"/>
      <c r="J36" s="88"/>
      <c r="K36" s="305"/>
      <c r="L36" s="307"/>
      <c r="M36" s="304"/>
    </row>
    <row r="37" spans="2:13" ht="14.25" customHeight="1" x14ac:dyDescent="0.15">
      <c r="B37" s="304"/>
      <c r="C37" s="90"/>
      <c r="D37" s="91"/>
      <c r="E37" s="92"/>
      <c r="F37" s="91"/>
      <c r="G37" s="91"/>
      <c r="H37" s="91"/>
      <c r="I37" s="91"/>
      <c r="J37" s="91"/>
      <c r="K37" s="305"/>
      <c r="L37" s="308"/>
      <c r="M37" s="304"/>
    </row>
    <row r="38" spans="2:13" ht="14.25" customHeight="1" x14ac:dyDescent="0.15">
      <c r="B38" s="93" t="s">
        <v>87</v>
      </c>
      <c r="C38" s="97" t="str">
        <f>B5</f>
        <v>訪問介護</v>
      </c>
      <c r="D38" s="94" t="s">
        <v>88</v>
      </c>
      <c r="E38" s="98">
        <f>SUM(E8:E37)</f>
        <v>24</v>
      </c>
      <c r="F38" s="99">
        <f t="shared" ref="F38:J38" si="10">SUM(F8:F37)</f>
        <v>24</v>
      </c>
      <c r="G38" s="99">
        <f t="shared" si="10"/>
        <v>27</v>
      </c>
      <c r="H38" s="99">
        <f t="shared" si="10"/>
        <v>28</v>
      </c>
      <c r="I38" s="99">
        <f t="shared" si="10"/>
        <v>28</v>
      </c>
      <c r="J38" s="99">
        <f t="shared" si="10"/>
        <v>29</v>
      </c>
      <c r="K38" s="144">
        <f>SUM(K8:K37)</f>
        <v>160</v>
      </c>
      <c r="L38" s="143"/>
      <c r="M38" s="95"/>
    </row>
    <row r="39" spans="2:13" ht="14.25" customHeight="1" x14ac:dyDescent="0.15">
      <c r="B39" s="17" t="s">
        <v>25</v>
      </c>
    </row>
    <row r="40" spans="2:13" ht="14.25" customHeight="1" x14ac:dyDescent="0.15">
      <c r="B40" s="17" t="s">
        <v>26</v>
      </c>
    </row>
  </sheetData>
  <mergeCells count="29">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33:B37"/>
    <mergeCell ref="K33:K37"/>
    <mergeCell ref="L33:L37"/>
    <mergeCell ref="M33:M37"/>
    <mergeCell ref="B23:B27"/>
    <mergeCell ref="K23:K27"/>
    <mergeCell ref="L23:L27"/>
    <mergeCell ref="M23:M27"/>
    <mergeCell ref="B28:B32"/>
    <mergeCell ref="K28:K32"/>
    <mergeCell ref="L28:L32"/>
    <mergeCell ref="M28:M32"/>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43"/>
  <sheetViews>
    <sheetView tabSelected="1" zoomScale="130" zoomScaleNormal="130" workbookViewId="0">
      <selection activeCell="F22" sqref="F22:O22"/>
    </sheetView>
  </sheetViews>
  <sheetFormatPr defaultColWidth="2.375" defaultRowHeight="18" customHeight="1" x14ac:dyDescent="0.15"/>
  <cols>
    <col min="1" max="46" width="2.375" style="17"/>
    <col min="47" max="47" width="2.375" style="17" customWidth="1"/>
    <col min="48" max="16384" width="2.375" style="17"/>
  </cols>
  <sheetData>
    <row r="1" spans="1:36" ht="18" customHeight="1" x14ac:dyDescent="0.15">
      <c r="AJ1" s="18" t="s">
        <v>0</v>
      </c>
    </row>
    <row r="2" spans="1:36" ht="18" customHeight="1" x14ac:dyDescent="0.15">
      <c r="AJ2" s="18" t="s">
        <v>167</v>
      </c>
    </row>
    <row r="4" spans="1:36" ht="18" customHeight="1" x14ac:dyDescent="0.15">
      <c r="B4" s="17" t="s">
        <v>1</v>
      </c>
    </row>
    <row r="5" spans="1:36" ht="18" customHeight="1" x14ac:dyDescent="0.15">
      <c r="Q5" s="17" t="s">
        <v>2</v>
      </c>
      <c r="V5" s="148"/>
      <c r="W5" s="148"/>
      <c r="X5" s="148"/>
      <c r="Y5" s="148"/>
      <c r="Z5" s="148"/>
      <c r="AA5" s="148"/>
      <c r="AB5" s="148"/>
      <c r="AC5" s="148"/>
      <c r="AD5" s="148"/>
      <c r="AE5" s="148"/>
      <c r="AF5" s="148"/>
      <c r="AG5" s="148"/>
      <c r="AH5" s="148"/>
      <c r="AI5" s="148"/>
      <c r="AJ5" s="148"/>
    </row>
    <row r="6" spans="1:36" ht="18" customHeight="1" x14ac:dyDescent="0.15">
      <c r="Q6" s="17" t="s">
        <v>3</v>
      </c>
      <c r="V6" s="149"/>
      <c r="W6" s="149"/>
      <c r="X6" s="149"/>
      <c r="Y6" s="149"/>
      <c r="Z6" s="149"/>
      <c r="AA6" s="149"/>
      <c r="AB6" s="149"/>
      <c r="AC6" s="149"/>
      <c r="AD6" s="149"/>
      <c r="AE6" s="149"/>
      <c r="AF6" s="149"/>
      <c r="AG6" s="149"/>
      <c r="AH6" s="149"/>
      <c r="AI6" s="149"/>
      <c r="AJ6" s="149"/>
    </row>
    <row r="7" spans="1:36" ht="18" customHeight="1" x14ac:dyDescent="0.15">
      <c r="Q7" s="17" t="s">
        <v>4</v>
      </c>
      <c r="V7" s="150"/>
      <c r="W7" s="150"/>
      <c r="X7" s="150"/>
      <c r="Y7" s="150"/>
      <c r="Z7" s="150"/>
      <c r="AA7" s="150"/>
      <c r="AB7" s="150"/>
      <c r="AC7" s="150"/>
      <c r="AD7" s="150"/>
      <c r="AE7" s="150"/>
      <c r="AF7" s="150"/>
      <c r="AG7" s="150"/>
      <c r="AH7" s="150"/>
      <c r="AI7" s="150"/>
      <c r="AJ7" s="135"/>
    </row>
    <row r="10" spans="1:36" s="19" customFormat="1" ht="18" customHeight="1" x14ac:dyDescent="0.15">
      <c r="A10" s="151" t="s">
        <v>32</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row>
    <row r="11" spans="1:36" s="19" customFormat="1" ht="18" customHeight="1" x14ac:dyDescent="0.15">
      <c r="O11" s="19" t="s">
        <v>174</v>
      </c>
      <c r="P11" s="197">
        <v>6</v>
      </c>
      <c r="Q11" s="197"/>
      <c r="R11" s="197"/>
      <c r="S11" s="197"/>
      <c r="T11" s="161" t="s">
        <v>175</v>
      </c>
      <c r="U11" s="161"/>
      <c r="V11" s="19" t="s">
        <v>5</v>
      </c>
      <c r="AE11" s="20"/>
      <c r="AG11" s="136"/>
    </row>
    <row r="13" spans="1:36" ht="18" customHeight="1" x14ac:dyDescent="0.15">
      <c r="B13" s="147" t="str">
        <f>Sheet1!B11</f>
        <v>このことについて、令和6年3月から令和6年8月の状況を別紙のとおり届け出ます。</v>
      </c>
    </row>
    <row r="14" spans="1:36" ht="18" customHeight="1" thickBot="1" x14ac:dyDescent="0.2">
      <c r="S14" s="17" t="s">
        <v>6</v>
      </c>
    </row>
    <row r="15" spans="1:36" ht="18" customHeight="1" x14ac:dyDescent="0.15">
      <c r="B15" s="152" t="s">
        <v>12</v>
      </c>
      <c r="C15" s="179" t="s">
        <v>7</v>
      </c>
      <c r="D15" s="180"/>
      <c r="E15" s="181"/>
      <c r="F15" s="170"/>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2"/>
    </row>
    <row r="16" spans="1:36" ht="18" customHeight="1" x14ac:dyDescent="0.15">
      <c r="B16" s="153"/>
      <c r="C16" s="173" t="s">
        <v>8</v>
      </c>
      <c r="D16" s="174"/>
      <c r="E16" s="175"/>
      <c r="F16" s="164"/>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6"/>
    </row>
    <row r="17" spans="2:35" ht="18" customHeight="1" x14ac:dyDescent="0.15">
      <c r="B17" s="153"/>
      <c r="C17" s="176"/>
      <c r="D17" s="177"/>
      <c r="E17" s="178"/>
      <c r="F17" s="167"/>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9"/>
    </row>
    <row r="18" spans="2:35" ht="18" customHeight="1" x14ac:dyDescent="0.15">
      <c r="B18" s="153"/>
      <c r="C18" s="188" t="s">
        <v>9</v>
      </c>
      <c r="D18" s="189"/>
      <c r="E18" s="190"/>
      <c r="F18" s="21" t="s">
        <v>13</v>
      </c>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3"/>
    </row>
    <row r="19" spans="2:35" ht="18" customHeight="1" x14ac:dyDescent="0.15">
      <c r="B19" s="153"/>
      <c r="C19" s="191"/>
      <c r="D19" s="192"/>
      <c r="E19" s="193"/>
      <c r="F19" s="182"/>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4"/>
    </row>
    <row r="20" spans="2:35" ht="18" customHeight="1" x14ac:dyDescent="0.15">
      <c r="B20" s="153"/>
      <c r="C20" s="194"/>
      <c r="D20" s="195"/>
      <c r="E20" s="196"/>
      <c r="F20" s="185"/>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7"/>
    </row>
    <row r="21" spans="2:35" ht="18" customHeight="1" x14ac:dyDescent="0.15">
      <c r="B21" s="154"/>
      <c r="C21" s="157" t="s">
        <v>10</v>
      </c>
      <c r="D21" s="158"/>
      <c r="E21" s="159"/>
      <c r="F21" s="155"/>
      <c r="G21" s="150"/>
      <c r="H21" s="150"/>
      <c r="I21" s="150"/>
      <c r="J21" s="150"/>
      <c r="K21" s="150"/>
      <c r="L21" s="150"/>
      <c r="M21" s="150"/>
      <c r="N21" s="150"/>
      <c r="O21" s="150"/>
      <c r="P21" s="150"/>
      <c r="Q21" s="150"/>
      <c r="R21" s="150"/>
      <c r="S21" s="156"/>
      <c r="T21" s="157" t="s">
        <v>16</v>
      </c>
      <c r="U21" s="158"/>
      <c r="V21" s="159"/>
      <c r="W21" s="155"/>
      <c r="X21" s="150"/>
      <c r="Y21" s="150"/>
      <c r="Z21" s="150"/>
      <c r="AA21" s="150"/>
      <c r="AB21" s="150"/>
      <c r="AC21" s="150"/>
      <c r="AD21" s="150"/>
      <c r="AE21" s="150"/>
      <c r="AF21" s="150"/>
      <c r="AG21" s="150"/>
      <c r="AH21" s="150"/>
      <c r="AI21" s="160"/>
    </row>
    <row r="22" spans="2:35" ht="18" customHeight="1" thickBot="1" x14ac:dyDescent="0.2">
      <c r="B22" s="200" t="s">
        <v>11</v>
      </c>
      <c r="C22" s="201"/>
      <c r="D22" s="201"/>
      <c r="E22" s="202"/>
      <c r="F22" s="362"/>
      <c r="G22" s="363"/>
      <c r="H22" s="363"/>
      <c r="I22" s="363"/>
      <c r="J22" s="363"/>
      <c r="K22" s="363"/>
      <c r="L22" s="363"/>
      <c r="M22" s="363"/>
      <c r="N22" s="363"/>
      <c r="O22" s="364"/>
      <c r="P22" s="203" t="s">
        <v>17</v>
      </c>
      <c r="Q22" s="204"/>
      <c r="R22" s="204"/>
      <c r="S22" s="204"/>
      <c r="T22" s="204"/>
      <c r="U22" s="204"/>
      <c r="V22" s="204"/>
      <c r="W22" s="204"/>
      <c r="X22" s="204"/>
      <c r="Y22" s="204"/>
      <c r="Z22" s="204"/>
      <c r="AA22" s="204"/>
      <c r="AB22" s="204"/>
      <c r="AC22" s="204"/>
      <c r="AD22" s="204"/>
      <c r="AE22" s="204"/>
      <c r="AF22" s="204"/>
      <c r="AG22" s="204"/>
      <c r="AH22" s="204"/>
      <c r="AI22" s="205"/>
    </row>
    <row r="24" spans="2:35" ht="18" customHeight="1" x14ac:dyDescent="0.15">
      <c r="B24" s="22" t="s">
        <v>15</v>
      </c>
      <c r="C24" s="206" t="s">
        <v>33</v>
      </c>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row>
    <row r="25" spans="2:35" ht="18" customHeight="1" x14ac:dyDescent="0.1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row>
    <row r="26" spans="2:35" ht="18" customHeight="1" thickBot="1" x14ac:dyDescent="0.2"/>
    <row r="27" spans="2:35" ht="18" customHeight="1" x14ac:dyDescent="0.15">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2:35" ht="18" customHeight="1" x14ac:dyDescent="0.15">
      <c r="B28" s="26"/>
      <c r="C28" s="134"/>
      <c r="D28" s="134" t="s">
        <v>14</v>
      </c>
      <c r="E28" s="199" t="s">
        <v>34</v>
      </c>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7"/>
    </row>
    <row r="29" spans="2:35" ht="18" customHeight="1" x14ac:dyDescent="0.15">
      <c r="B29" s="26"/>
      <c r="C29" s="134"/>
      <c r="D29" s="134"/>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7"/>
    </row>
    <row r="30" spans="2:35" ht="18" customHeight="1" x14ac:dyDescent="0.15">
      <c r="B30" s="26"/>
      <c r="C30" s="134"/>
      <c r="D30" s="134" t="s">
        <v>31</v>
      </c>
      <c r="E30" s="208" t="s">
        <v>155</v>
      </c>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8"/>
    </row>
    <row r="31" spans="2:35" ht="18" customHeight="1" x14ac:dyDescent="0.15">
      <c r="B31" s="26"/>
      <c r="C31" s="134"/>
      <c r="D31" s="134" t="s">
        <v>151</v>
      </c>
      <c r="E31" s="208" t="s">
        <v>35</v>
      </c>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8"/>
    </row>
    <row r="32" spans="2:35" ht="18" customHeight="1" x14ac:dyDescent="0.15">
      <c r="B32" s="26"/>
      <c r="C32" s="134"/>
      <c r="D32" s="134" t="s">
        <v>152</v>
      </c>
      <c r="E32" s="207" t="s">
        <v>36</v>
      </c>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7"/>
    </row>
    <row r="33" spans="2:35" ht="18" customHeight="1" x14ac:dyDescent="0.15">
      <c r="B33" s="26"/>
      <c r="C33" s="134"/>
      <c r="D33" s="134"/>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7"/>
    </row>
    <row r="34" spans="2:35" ht="18" customHeight="1" x14ac:dyDescent="0.15">
      <c r="B34" s="26"/>
      <c r="C34" s="134"/>
      <c r="D34" s="134" t="s">
        <v>153</v>
      </c>
      <c r="E34" s="198" t="s">
        <v>169</v>
      </c>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28"/>
    </row>
    <row r="35" spans="2:35" ht="18" customHeight="1" x14ac:dyDescent="0.15">
      <c r="B35" s="26"/>
      <c r="C35" s="134"/>
      <c r="D35" s="134" t="s">
        <v>154</v>
      </c>
      <c r="E35" s="198" t="s">
        <v>170</v>
      </c>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28"/>
    </row>
    <row r="36" spans="2:35" ht="18" customHeight="1" x14ac:dyDescent="0.15">
      <c r="B36" s="26"/>
      <c r="C36" s="134"/>
      <c r="D36" s="134"/>
      <c r="E36" s="133" t="s">
        <v>18</v>
      </c>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29"/>
    </row>
    <row r="37" spans="2:35" ht="18" customHeight="1" x14ac:dyDescent="0.15">
      <c r="B37" s="26"/>
      <c r="C37" s="134"/>
      <c r="D37" s="134"/>
      <c r="E37" s="209"/>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c r="AI37" s="29"/>
    </row>
    <row r="38" spans="2:35" ht="18" customHeight="1" x14ac:dyDescent="0.15">
      <c r="B38" s="26"/>
      <c r="C38" s="134"/>
      <c r="D38" s="134"/>
      <c r="E38" s="212"/>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4"/>
      <c r="AI38" s="29"/>
    </row>
    <row r="39" spans="2:35" ht="18" customHeight="1" x14ac:dyDescent="0.15">
      <c r="B39" s="26"/>
      <c r="C39" s="134"/>
      <c r="D39" s="134"/>
      <c r="E39" s="212"/>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4"/>
      <c r="AI39" s="29"/>
    </row>
    <row r="40" spans="2:35" ht="18" customHeight="1" x14ac:dyDescent="0.15">
      <c r="B40" s="26"/>
      <c r="C40" s="134"/>
      <c r="D40" s="134"/>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7"/>
      <c r="AI40" s="29"/>
    </row>
    <row r="41" spans="2:35" ht="18" customHeight="1" x14ac:dyDescent="0.15">
      <c r="B41" s="30"/>
      <c r="C41" s="133" t="s">
        <v>37</v>
      </c>
      <c r="D41" s="199" t="s">
        <v>38</v>
      </c>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31"/>
    </row>
    <row r="42" spans="2:35" ht="18" customHeight="1" x14ac:dyDescent="0.15">
      <c r="B42" s="30"/>
      <c r="C42" s="32"/>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31"/>
    </row>
    <row r="43" spans="2:35" ht="18" customHeight="1" thickBot="1" x14ac:dyDescent="0.2">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5"/>
    </row>
  </sheetData>
  <mergeCells count="30">
    <mergeCell ref="C21:E21"/>
    <mergeCell ref="P11:S11"/>
    <mergeCell ref="E35:AH35"/>
    <mergeCell ref="E34:AH34"/>
    <mergeCell ref="D41:AH42"/>
    <mergeCell ref="B22:E22"/>
    <mergeCell ref="P22:AI22"/>
    <mergeCell ref="C24:AI25"/>
    <mergeCell ref="E28:AH29"/>
    <mergeCell ref="E32:AH33"/>
    <mergeCell ref="E31:AH31"/>
    <mergeCell ref="E30:AH30"/>
    <mergeCell ref="F22:O22"/>
    <mergeCell ref="E37:AH40"/>
    <mergeCell ref="V5:AJ5"/>
    <mergeCell ref="V6:AJ6"/>
    <mergeCell ref="V7:AI7"/>
    <mergeCell ref="A10:AJ10"/>
    <mergeCell ref="B15:B21"/>
    <mergeCell ref="F21:S21"/>
    <mergeCell ref="T21:V21"/>
    <mergeCell ref="W21:AI21"/>
    <mergeCell ref="T11:U11"/>
    <mergeCell ref="G18:AI18"/>
    <mergeCell ref="F16:AI17"/>
    <mergeCell ref="F15:AI15"/>
    <mergeCell ref="C16:E17"/>
    <mergeCell ref="C15:E15"/>
    <mergeCell ref="F19:AI20"/>
    <mergeCell ref="C18:E20"/>
  </mergeCells>
  <phoneticPr fontId="2"/>
  <dataValidations count="1">
    <dataValidation type="list" allowBlank="1" showInputMessage="1" showErrorMessage="1" sqref="T11:U11" xr:uid="{00000000-0002-0000-0100-000000000000}">
      <formula1>"前,後"</formula1>
    </dataValidation>
  </dataValidations>
  <pageMargins left="0.78740157480314965" right="0.78740157480314965" top="0.78740157480314965" bottom="0.78740157480314965"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133350</xdr:colOff>
                    <xdr:row>26</xdr:row>
                    <xdr:rowOff>190500</xdr:rowOff>
                  </from>
                  <to>
                    <xdr:col>3</xdr:col>
                    <xdr:colOff>19050</xdr:colOff>
                    <xdr:row>27</xdr:row>
                    <xdr:rowOff>209550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133350</xdr:colOff>
                    <xdr:row>28</xdr:row>
                    <xdr:rowOff>200025</xdr:rowOff>
                  </from>
                  <to>
                    <xdr:col>3</xdr:col>
                    <xdr:colOff>28575</xdr:colOff>
                    <xdr:row>29</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133350</xdr:colOff>
                    <xdr:row>29</xdr:row>
                    <xdr:rowOff>200025</xdr:rowOff>
                  </from>
                  <to>
                    <xdr:col>3</xdr:col>
                    <xdr:colOff>28575</xdr:colOff>
                    <xdr:row>30</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133350</xdr:colOff>
                    <xdr:row>30</xdr:row>
                    <xdr:rowOff>180975</xdr:rowOff>
                  </from>
                  <to>
                    <xdr:col>3</xdr:col>
                    <xdr:colOff>28575</xdr:colOff>
                    <xdr:row>31</xdr:row>
                    <xdr:rowOff>200025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123825</xdr:colOff>
                    <xdr:row>32</xdr:row>
                    <xdr:rowOff>200025</xdr:rowOff>
                  </from>
                  <to>
                    <xdr:col>3</xdr:col>
                    <xdr:colOff>19050</xdr:colOff>
                    <xdr:row>33</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123825</xdr:colOff>
                    <xdr:row>33</xdr:row>
                    <xdr:rowOff>190500</xdr:rowOff>
                  </from>
                  <to>
                    <xdr:col>3</xdr:col>
                    <xdr:colOff>19050</xdr:colOff>
                    <xdr:row>34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87"/>
  <sheetViews>
    <sheetView view="pageBreakPreview" zoomScaleNormal="100" zoomScaleSheetLayoutView="100" workbookViewId="0"/>
  </sheetViews>
  <sheetFormatPr defaultRowHeight="15.95" customHeight="1" x14ac:dyDescent="0.15"/>
  <cols>
    <col min="1" max="1" width="2.5" style="36" customWidth="1"/>
    <col min="2" max="2" width="13.375" style="36" customWidth="1"/>
    <col min="3" max="3" width="9.5" style="36" customWidth="1"/>
    <col min="4" max="8" width="8.625" style="36" customWidth="1"/>
    <col min="9" max="12" width="11.125" style="36" customWidth="1"/>
    <col min="13" max="13" width="11.375" style="36" customWidth="1"/>
    <col min="14" max="14" width="9.25" style="36" customWidth="1"/>
    <col min="15" max="257" width="9" style="36"/>
    <col min="258" max="258" width="14.375" style="36" customWidth="1"/>
    <col min="259" max="264" width="8.625" style="36" customWidth="1"/>
    <col min="265" max="268" width="11.125" style="36" customWidth="1"/>
    <col min="269" max="270" width="11.375" style="36" customWidth="1"/>
    <col min="271" max="513" width="9" style="36"/>
    <col min="514" max="514" width="14.375" style="36" customWidth="1"/>
    <col min="515" max="520" width="8.625" style="36" customWidth="1"/>
    <col min="521" max="524" width="11.125" style="36" customWidth="1"/>
    <col min="525" max="526" width="11.375" style="36" customWidth="1"/>
    <col min="527" max="769" width="9" style="36"/>
    <col min="770" max="770" width="14.375" style="36" customWidth="1"/>
    <col min="771" max="776" width="8.625" style="36" customWidth="1"/>
    <col min="777" max="780" width="11.125" style="36" customWidth="1"/>
    <col min="781" max="782" width="11.375" style="36" customWidth="1"/>
    <col min="783" max="1025" width="9" style="36"/>
    <col min="1026" max="1026" width="14.375" style="36" customWidth="1"/>
    <col min="1027" max="1032" width="8.625" style="36" customWidth="1"/>
    <col min="1033" max="1036" width="11.125" style="36" customWidth="1"/>
    <col min="1037" max="1038" width="11.375" style="36" customWidth="1"/>
    <col min="1039" max="1281" width="9" style="36"/>
    <col min="1282" max="1282" width="14.375" style="36" customWidth="1"/>
    <col min="1283" max="1288" width="8.625" style="36" customWidth="1"/>
    <col min="1289" max="1292" width="11.125" style="36" customWidth="1"/>
    <col min="1293" max="1294" width="11.375" style="36" customWidth="1"/>
    <col min="1295" max="1537" width="9" style="36"/>
    <col min="1538" max="1538" width="14.375" style="36" customWidth="1"/>
    <col min="1539" max="1544" width="8.625" style="36" customWidth="1"/>
    <col min="1545" max="1548" width="11.125" style="36" customWidth="1"/>
    <col min="1549" max="1550" width="11.375" style="36" customWidth="1"/>
    <col min="1551" max="1793" width="9" style="36"/>
    <col min="1794" max="1794" width="14.375" style="36" customWidth="1"/>
    <col min="1795" max="1800" width="8.625" style="36" customWidth="1"/>
    <col min="1801" max="1804" width="11.125" style="36" customWidth="1"/>
    <col min="1805" max="1806" width="11.375" style="36" customWidth="1"/>
    <col min="1807" max="2049" width="9" style="36"/>
    <col min="2050" max="2050" width="14.375" style="36" customWidth="1"/>
    <col min="2051" max="2056" width="8.625" style="36" customWidth="1"/>
    <col min="2057" max="2060" width="11.125" style="36" customWidth="1"/>
    <col min="2061" max="2062" width="11.375" style="36" customWidth="1"/>
    <col min="2063" max="2305" width="9" style="36"/>
    <col min="2306" max="2306" width="14.375" style="36" customWidth="1"/>
    <col min="2307" max="2312" width="8.625" style="36" customWidth="1"/>
    <col min="2313" max="2316" width="11.125" style="36" customWidth="1"/>
    <col min="2317" max="2318" width="11.375" style="36" customWidth="1"/>
    <col min="2319" max="2561" width="9" style="36"/>
    <col min="2562" max="2562" width="14.375" style="36" customWidth="1"/>
    <col min="2563" max="2568" width="8.625" style="36" customWidth="1"/>
    <col min="2569" max="2572" width="11.125" style="36" customWidth="1"/>
    <col min="2573" max="2574" width="11.375" style="36" customWidth="1"/>
    <col min="2575" max="2817" width="9" style="36"/>
    <col min="2818" max="2818" width="14.375" style="36" customWidth="1"/>
    <col min="2819" max="2824" width="8.625" style="36" customWidth="1"/>
    <col min="2825" max="2828" width="11.125" style="36" customWidth="1"/>
    <col min="2829" max="2830" width="11.375" style="36" customWidth="1"/>
    <col min="2831" max="3073" width="9" style="36"/>
    <col min="3074" max="3074" width="14.375" style="36" customWidth="1"/>
    <col min="3075" max="3080" width="8.625" style="36" customWidth="1"/>
    <col min="3081" max="3084" width="11.125" style="36" customWidth="1"/>
    <col min="3085" max="3086" width="11.375" style="36" customWidth="1"/>
    <col min="3087" max="3329" width="9" style="36"/>
    <col min="3330" max="3330" width="14.375" style="36" customWidth="1"/>
    <col min="3331" max="3336" width="8.625" style="36" customWidth="1"/>
    <col min="3337" max="3340" width="11.125" style="36" customWidth="1"/>
    <col min="3341" max="3342" width="11.375" style="36" customWidth="1"/>
    <col min="3343" max="3585" width="9" style="36"/>
    <col min="3586" max="3586" width="14.375" style="36" customWidth="1"/>
    <col min="3587" max="3592" width="8.625" style="36" customWidth="1"/>
    <col min="3593" max="3596" width="11.125" style="36" customWidth="1"/>
    <col min="3597" max="3598" width="11.375" style="36" customWidth="1"/>
    <col min="3599" max="3841" width="9" style="36"/>
    <col min="3842" max="3842" width="14.375" style="36" customWidth="1"/>
    <col min="3843" max="3848" width="8.625" style="36" customWidth="1"/>
    <col min="3849" max="3852" width="11.125" style="36" customWidth="1"/>
    <col min="3853" max="3854" width="11.375" style="36" customWidth="1"/>
    <col min="3855" max="4097" width="9" style="36"/>
    <col min="4098" max="4098" width="14.375" style="36" customWidth="1"/>
    <col min="4099" max="4104" width="8.625" style="36" customWidth="1"/>
    <col min="4105" max="4108" width="11.125" style="36" customWidth="1"/>
    <col min="4109" max="4110" width="11.375" style="36" customWidth="1"/>
    <col min="4111" max="4353" width="9" style="36"/>
    <col min="4354" max="4354" width="14.375" style="36" customWidth="1"/>
    <col min="4355" max="4360" width="8.625" style="36" customWidth="1"/>
    <col min="4361" max="4364" width="11.125" style="36" customWidth="1"/>
    <col min="4365" max="4366" width="11.375" style="36" customWidth="1"/>
    <col min="4367" max="4609" width="9" style="36"/>
    <col min="4610" max="4610" width="14.375" style="36" customWidth="1"/>
    <col min="4611" max="4616" width="8.625" style="36" customWidth="1"/>
    <col min="4617" max="4620" width="11.125" style="36" customWidth="1"/>
    <col min="4621" max="4622" width="11.375" style="36" customWidth="1"/>
    <col min="4623" max="4865" width="9" style="36"/>
    <col min="4866" max="4866" width="14.375" style="36" customWidth="1"/>
    <col min="4867" max="4872" width="8.625" style="36" customWidth="1"/>
    <col min="4873" max="4876" width="11.125" style="36" customWidth="1"/>
    <col min="4877" max="4878" width="11.375" style="36" customWidth="1"/>
    <col min="4879" max="5121" width="9" style="36"/>
    <col min="5122" max="5122" width="14.375" style="36" customWidth="1"/>
    <col min="5123" max="5128" width="8.625" style="36" customWidth="1"/>
    <col min="5129" max="5132" width="11.125" style="36" customWidth="1"/>
    <col min="5133" max="5134" width="11.375" style="36" customWidth="1"/>
    <col min="5135" max="5377" width="9" style="36"/>
    <col min="5378" max="5378" width="14.375" style="36" customWidth="1"/>
    <col min="5379" max="5384" width="8.625" style="36" customWidth="1"/>
    <col min="5385" max="5388" width="11.125" style="36" customWidth="1"/>
    <col min="5389" max="5390" width="11.375" style="36" customWidth="1"/>
    <col min="5391" max="5633" width="9" style="36"/>
    <col min="5634" max="5634" width="14.375" style="36" customWidth="1"/>
    <col min="5635" max="5640" width="8.625" style="36" customWidth="1"/>
    <col min="5641" max="5644" width="11.125" style="36" customWidth="1"/>
    <col min="5645" max="5646" width="11.375" style="36" customWidth="1"/>
    <col min="5647" max="5889" width="9" style="36"/>
    <col min="5890" max="5890" width="14.375" style="36" customWidth="1"/>
    <col min="5891" max="5896" width="8.625" style="36" customWidth="1"/>
    <col min="5897" max="5900" width="11.125" style="36" customWidth="1"/>
    <col min="5901" max="5902" width="11.375" style="36" customWidth="1"/>
    <col min="5903" max="6145" width="9" style="36"/>
    <col min="6146" max="6146" width="14.375" style="36" customWidth="1"/>
    <col min="6147" max="6152" width="8.625" style="36" customWidth="1"/>
    <col min="6153" max="6156" width="11.125" style="36" customWidth="1"/>
    <col min="6157" max="6158" width="11.375" style="36" customWidth="1"/>
    <col min="6159" max="6401" width="9" style="36"/>
    <col min="6402" max="6402" width="14.375" style="36" customWidth="1"/>
    <col min="6403" max="6408" width="8.625" style="36" customWidth="1"/>
    <col min="6409" max="6412" width="11.125" style="36" customWidth="1"/>
    <col min="6413" max="6414" width="11.375" style="36" customWidth="1"/>
    <col min="6415" max="6657" width="9" style="36"/>
    <col min="6658" max="6658" width="14.375" style="36" customWidth="1"/>
    <col min="6659" max="6664" width="8.625" style="36" customWidth="1"/>
    <col min="6665" max="6668" width="11.125" style="36" customWidth="1"/>
    <col min="6669" max="6670" width="11.375" style="36" customWidth="1"/>
    <col min="6671" max="6913" width="9" style="36"/>
    <col min="6914" max="6914" width="14.375" style="36" customWidth="1"/>
    <col min="6915" max="6920" width="8.625" style="36" customWidth="1"/>
    <col min="6921" max="6924" width="11.125" style="36" customWidth="1"/>
    <col min="6925" max="6926" width="11.375" style="36" customWidth="1"/>
    <col min="6927" max="7169" width="9" style="36"/>
    <col min="7170" max="7170" width="14.375" style="36" customWidth="1"/>
    <col min="7171" max="7176" width="8.625" style="36" customWidth="1"/>
    <col min="7177" max="7180" width="11.125" style="36" customWidth="1"/>
    <col min="7181" max="7182" width="11.375" style="36" customWidth="1"/>
    <col min="7183" max="7425" width="9" style="36"/>
    <col min="7426" max="7426" width="14.375" style="36" customWidth="1"/>
    <col min="7427" max="7432" width="8.625" style="36" customWidth="1"/>
    <col min="7433" max="7436" width="11.125" style="36" customWidth="1"/>
    <col min="7437" max="7438" width="11.375" style="36" customWidth="1"/>
    <col min="7439" max="7681" width="9" style="36"/>
    <col min="7682" max="7682" width="14.375" style="36" customWidth="1"/>
    <col min="7683" max="7688" width="8.625" style="36" customWidth="1"/>
    <col min="7689" max="7692" width="11.125" style="36" customWidth="1"/>
    <col min="7693" max="7694" width="11.375" style="36" customWidth="1"/>
    <col min="7695" max="7937" width="9" style="36"/>
    <col min="7938" max="7938" width="14.375" style="36" customWidth="1"/>
    <col min="7939" max="7944" width="8.625" style="36" customWidth="1"/>
    <col min="7945" max="7948" width="11.125" style="36" customWidth="1"/>
    <col min="7949" max="7950" width="11.375" style="36" customWidth="1"/>
    <col min="7951" max="8193" width="9" style="36"/>
    <col min="8194" max="8194" width="14.375" style="36" customWidth="1"/>
    <col min="8195" max="8200" width="8.625" style="36" customWidth="1"/>
    <col min="8201" max="8204" width="11.125" style="36" customWidth="1"/>
    <col min="8205" max="8206" width="11.375" style="36" customWidth="1"/>
    <col min="8207" max="8449" width="9" style="36"/>
    <col min="8450" max="8450" width="14.375" style="36" customWidth="1"/>
    <col min="8451" max="8456" width="8.625" style="36" customWidth="1"/>
    <col min="8457" max="8460" width="11.125" style="36" customWidth="1"/>
    <col min="8461" max="8462" width="11.375" style="36" customWidth="1"/>
    <col min="8463" max="8705" width="9" style="36"/>
    <col min="8706" max="8706" width="14.375" style="36" customWidth="1"/>
    <col min="8707" max="8712" width="8.625" style="36" customWidth="1"/>
    <col min="8713" max="8716" width="11.125" style="36" customWidth="1"/>
    <col min="8717" max="8718" width="11.375" style="36" customWidth="1"/>
    <col min="8719" max="8961" width="9" style="36"/>
    <col min="8962" max="8962" width="14.375" style="36" customWidth="1"/>
    <col min="8963" max="8968" width="8.625" style="36" customWidth="1"/>
    <col min="8969" max="8972" width="11.125" style="36" customWidth="1"/>
    <col min="8973" max="8974" width="11.375" style="36" customWidth="1"/>
    <col min="8975" max="9217" width="9" style="36"/>
    <col min="9218" max="9218" width="14.375" style="36" customWidth="1"/>
    <col min="9219" max="9224" width="8.625" style="36" customWidth="1"/>
    <col min="9225" max="9228" width="11.125" style="36" customWidth="1"/>
    <col min="9229" max="9230" width="11.375" style="36" customWidth="1"/>
    <col min="9231" max="9473" width="9" style="36"/>
    <col min="9474" max="9474" width="14.375" style="36" customWidth="1"/>
    <col min="9475" max="9480" width="8.625" style="36" customWidth="1"/>
    <col min="9481" max="9484" width="11.125" style="36" customWidth="1"/>
    <col min="9485" max="9486" width="11.375" style="36" customWidth="1"/>
    <col min="9487" max="9729" width="9" style="36"/>
    <col min="9730" max="9730" width="14.375" style="36" customWidth="1"/>
    <col min="9731" max="9736" width="8.625" style="36" customWidth="1"/>
    <col min="9737" max="9740" width="11.125" style="36" customWidth="1"/>
    <col min="9741" max="9742" width="11.375" style="36" customWidth="1"/>
    <col min="9743" max="9985" width="9" style="36"/>
    <col min="9986" max="9986" width="14.375" style="36" customWidth="1"/>
    <col min="9987" max="9992" width="8.625" style="36" customWidth="1"/>
    <col min="9993" max="9996" width="11.125" style="36" customWidth="1"/>
    <col min="9997" max="9998" width="11.375" style="36" customWidth="1"/>
    <col min="9999" max="10241" width="9" style="36"/>
    <col min="10242" max="10242" width="14.375" style="36" customWidth="1"/>
    <col min="10243" max="10248" width="8.625" style="36" customWidth="1"/>
    <col min="10249" max="10252" width="11.125" style="36" customWidth="1"/>
    <col min="10253" max="10254" width="11.375" style="36" customWidth="1"/>
    <col min="10255" max="10497" width="9" style="36"/>
    <col min="10498" max="10498" width="14.375" style="36" customWidth="1"/>
    <col min="10499" max="10504" width="8.625" style="36" customWidth="1"/>
    <col min="10505" max="10508" width="11.125" style="36" customWidth="1"/>
    <col min="10509" max="10510" width="11.375" style="36" customWidth="1"/>
    <col min="10511" max="10753" width="9" style="36"/>
    <col min="10754" max="10754" width="14.375" style="36" customWidth="1"/>
    <col min="10755" max="10760" width="8.625" style="36" customWidth="1"/>
    <col min="10761" max="10764" width="11.125" style="36" customWidth="1"/>
    <col min="10765" max="10766" width="11.375" style="36" customWidth="1"/>
    <col min="10767" max="11009" width="9" style="36"/>
    <col min="11010" max="11010" width="14.375" style="36" customWidth="1"/>
    <col min="11011" max="11016" width="8.625" style="36" customWidth="1"/>
    <col min="11017" max="11020" width="11.125" style="36" customWidth="1"/>
    <col min="11021" max="11022" width="11.375" style="36" customWidth="1"/>
    <col min="11023" max="11265" width="9" style="36"/>
    <col min="11266" max="11266" width="14.375" style="36" customWidth="1"/>
    <col min="11267" max="11272" width="8.625" style="36" customWidth="1"/>
    <col min="11273" max="11276" width="11.125" style="36" customWidth="1"/>
    <col min="11277" max="11278" width="11.375" style="36" customWidth="1"/>
    <col min="11279" max="11521" width="9" style="36"/>
    <col min="11522" max="11522" width="14.375" style="36" customWidth="1"/>
    <col min="11523" max="11528" width="8.625" style="36" customWidth="1"/>
    <col min="11529" max="11532" width="11.125" style="36" customWidth="1"/>
    <col min="11533" max="11534" width="11.375" style="36" customWidth="1"/>
    <col min="11535" max="11777" width="9" style="36"/>
    <col min="11778" max="11778" width="14.375" style="36" customWidth="1"/>
    <col min="11779" max="11784" width="8.625" style="36" customWidth="1"/>
    <col min="11785" max="11788" width="11.125" style="36" customWidth="1"/>
    <col min="11789" max="11790" width="11.375" style="36" customWidth="1"/>
    <col min="11791" max="12033" width="9" style="36"/>
    <col min="12034" max="12034" width="14.375" style="36" customWidth="1"/>
    <col min="12035" max="12040" width="8.625" style="36" customWidth="1"/>
    <col min="12041" max="12044" width="11.125" style="36" customWidth="1"/>
    <col min="12045" max="12046" width="11.375" style="36" customWidth="1"/>
    <col min="12047" max="12289" width="9" style="36"/>
    <col min="12290" max="12290" width="14.375" style="36" customWidth="1"/>
    <col min="12291" max="12296" width="8.625" style="36" customWidth="1"/>
    <col min="12297" max="12300" width="11.125" style="36" customWidth="1"/>
    <col min="12301" max="12302" width="11.375" style="36" customWidth="1"/>
    <col min="12303" max="12545" width="9" style="36"/>
    <col min="12546" max="12546" width="14.375" style="36" customWidth="1"/>
    <col min="12547" max="12552" width="8.625" style="36" customWidth="1"/>
    <col min="12553" max="12556" width="11.125" style="36" customWidth="1"/>
    <col min="12557" max="12558" width="11.375" style="36" customWidth="1"/>
    <col min="12559" max="12801" width="9" style="36"/>
    <col min="12802" max="12802" width="14.375" style="36" customWidth="1"/>
    <col min="12803" max="12808" width="8.625" style="36" customWidth="1"/>
    <col min="12809" max="12812" width="11.125" style="36" customWidth="1"/>
    <col min="12813" max="12814" width="11.375" style="36" customWidth="1"/>
    <col min="12815" max="13057" width="9" style="36"/>
    <col min="13058" max="13058" width="14.375" style="36" customWidth="1"/>
    <col min="13059" max="13064" width="8.625" style="36" customWidth="1"/>
    <col min="13065" max="13068" width="11.125" style="36" customWidth="1"/>
    <col min="13069" max="13070" width="11.375" style="36" customWidth="1"/>
    <col min="13071" max="13313" width="9" style="36"/>
    <col min="13314" max="13314" width="14.375" style="36" customWidth="1"/>
    <col min="13315" max="13320" width="8.625" style="36" customWidth="1"/>
    <col min="13321" max="13324" width="11.125" style="36" customWidth="1"/>
    <col min="13325" max="13326" width="11.375" style="36" customWidth="1"/>
    <col min="13327" max="13569" width="9" style="36"/>
    <col min="13570" max="13570" width="14.375" style="36" customWidth="1"/>
    <col min="13571" max="13576" width="8.625" style="36" customWidth="1"/>
    <col min="13577" max="13580" width="11.125" style="36" customWidth="1"/>
    <col min="13581" max="13582" width="11.375" style="36" customWidth="1"/>
    <col min="13583" max="13825" width="9" style="36"/>
    <col min="13826" max="13826" width="14.375" style="36" customWidth="1"/>
    <col min="13827" max="13832" width="8.625" style="36" customWidth="1"/>
    <col min="13833" max="13836" width="11.125" style="36" customWidth="1"/>
    <col min="13837" max="13838" width="11.375" style="36" customWidth="1"/>
    <col min="13839" max="14081" width="9" style="36"/>
    <col min="14082" max="14082" width="14.375" style="36" customWidth="1"/>
    <col min="14083" max="14088" width="8.625" style="36" customWidth="1"/>
    <col min="14089" max="14092" width="11.125" style="36" customWidth="1"/>
    <col min="14093" max="14094" width="11.375" style="36" customWidth="1"/>
    <col min="14095" max="14337" width="9" style="36"/>
    <col min="14338" max="14338" width="14.375" style="36" customWidth="1"/>
    <col min="14339" max="14344" width="8.625" style="36" customWidth="1"/>
    <col min="14345" max="14348" width="11.125" style="36" customWidth="1"/>
    <col min="14349" max="14350" width="11.375" style="36" customWidth="1"/>
    <col min="14351" max="14593" width="9" style="36"/>
    <col min="14594" max="14594" width="14.375" style="36" customWidth="1"/>
    <col min="14595" max="14600" width="8.625" style="36" customWidth="1"/>
    <col min="14601" max="14604" width="11.125" style="36" customWidth="1"/>
    <col min="14605" max="14606" width="11.375" style="36" customWidth="1"/>
    <col min="14607" max="14849" width="9" style="36"/>
    <col min="14850" max="14850" width="14.375" style="36" customWidth="1"/>
    <col min="14851" max="14856" width="8.625" style="36" customWidth="1"/>
    <col min="14857" max="14860" width="11.125" style="36" customWidth="1"/>
    <col min="14861" max="14862" width="11.375" style="36" customWidth="1"/>
    <col min="14863" max="15105" width="9" style="36"/>
    <col min="15106" max="15106" width="14.375" style="36" customWidth="1"/>
    <col min="15107" max="15112" width="8.625" style="36" customWidth="1"/>
    <col min="15113" max="15116" width="11.125" style="36" customWidth="1"/>
    <col min="15117" max="15118" width="11.375" style="36" customWidth="1"/>
    <col min="15119" max="15361" width="9" style="36"/>
    <col min="15362" max="15362" width="14.375" style="36" customWidth="1"/>
    <col min="15363" max="15368" width="8.625" style="36" customWidth="1"/>
    <col min="15369" max="15372" width="11.125" style="36" customWidth="1"/>
    <col min="15373" max="15374" width="11.375" style="36" customWidth="1"/>
    <col min="15375" max="15617" width="9" style="36"/>
    <col min="15618" max="15618" width="14.375" style="36" customWidth="1"/>
    <col min="15619" max="15624" width="8.625" style="36" customWidth="1"/>
    <col min="15625" max="15628" width="11.125" style="36" customWidth="1"/>
    <col min="15629" max="15630" width="11.375" style="36" customWidth="1"/>
    <col min="15631" max="15873" width="9" style="36"/>
    <col min="15874" max="15874" width="14.375" style="36" customWidth="1"/>
    <col min="15875" max="15880" width="8.625" style="36" customWidth="1"/>
    <col min="15881" max="15884" width="11.125" style="36" customWidth="1"/>
    <col min="15885" max="15886" width="11.375" style="36" customWidth="1"/>
    <col min="15887" max="16129" width="9" style="36"/>
    <col min="16130" max="16130" width="14.375" style="36" customWidth="1"/>
    <col min="16131" max="16136" width="8.625" style="36" customWidth="1"/>
    <col min="16137" max="16140" width="11.125" style="36" customWidth="1"/>
    <col min="16141" max="16142" width="11.375" style="36" customWidth="1"/>
    <col min="16143" max="16384" width="9" style="36"/>
  </cols>
  <sheetData>
    <row r="1" spans="1:15" ht="15.95" customHeight="1" x14ac:dyDescent="0.15">
      <c r="N1" s="37" t="s">
        <v>39</v>
      </c>
    </row>
    <row r="2" spans="1:15" s="1" customFormat="1" ht="15.95" customHeight="1" x14ac:dyDescent="0.15">
      <c r="B2" s="271" t="s">
        <v>173</v>
      </c>
      <c r="C2" s="271"/>
      <c r="D2" s="271"/>
      <c r="E2" s="271"/>
      <c r="F2" s="271"/>
      <c r="G2" s="271"/>
      <c r="H2" s="271"/>
      <c r="I2" s="271"/>
      <c r="J2" s="68" t="str">
        <f>IF(様式１!T11="前","前期","後期")</f>
        <v>前期</v>
      </c>
      <c r="K2" s="13"/>
      <c r="L2" s="13"/>
      <c r="M2" s="13"/>
      <c r="N2" s="13"/>
    </row>
    <row r="3" spans="1:15" ht="15.95" customHeight="1" thickBot="1" x14ac:dyDescent="0.2"/>
    <row r="4" spans="1:15" ht="15.95" customHeight="1" thickBot="1" x14ac:dyDescent="0.2">
      <c r="B4" s="11" t="s">
        <v>40</v>
      </c>
      <c r="C4" s="300">
        <f>様式１!F22</f>
        <v>0</v>
      </c>
      <c r="D4" s="300"/>
      <c r="E4" s="301"/>
      <c r="F4" s="11" t="s">
        <v>41</v>
      </c>
      <c r="G4" s="300">
        <f>様式１!F16</f>
        <v>0</v>
      </c>
      <c r="H4" s="300"/>
      <c r="I4" s="301"/>
      <c r="J4" s="11" t="s">
        <v>42</v>
      </c>
      <c r="K4" s="137"/>
      <c r="L4" s="11" t="s">
        <v>114</v>
      </c>
      <c r="M4" s="293">
        <f>様式１!F21</f>
        <v>0</v>
      </c>
      <c r="N4" s="294"/>
    </row>
    <row r="6" spans="1:15" ht="15.95" customHeight="1" thickBot="1" x14ac:dyDescent="0.2">
      <c r="A6" s="38" t="s">
        <v>43</v>
      </c>
    </row>
    <row r="7" spans="1:15" ht="15.95" customHeight="1" x14ac:dyDescent="0.15">
      <c r="B7" s="262" t="s">
        <v>44</v>
      </c>
      <c r="C7" s="295"/>
      <c r="D7" s="296" t="s">
        <v>45</v>
      </c>
      <c r="E7" s="296"/>
      <c r="F7" s="296" t="s">
        <v>46</v>
      </c>
      <c r="G7" s="296"/>
      <c r="H7" s="296" t="s">
        <v>47</v>
      </c>
      <c r="I7" s="296"/>
      <c r="J7" s="296"/>
      <c r="K7" s="141" t="s">
        <v>48</v>
      </c>
      <c r="L7" s="141" t="s">
        <v>49</v>
      </c>
      <c r="M7" s="141" t="s">
        <v>50</v>
      </c>
      <c r="N7" s="297" t="s">
        <v>51</v>
      </c>
    </row>
    <row r="8" spans="1:15" ht="15.95" customHeight="1" x14ac:dyDescent="0.15">
      <c r="B8" s="258"/>
      <c r="C8" s="259"/>
      <c r="D8" s="261"/>
      <c r="E8" s="261"/>
      <c r="F8" s="261"/>
      <c r="G8" s="261"/>
      <c r="H8" s="261"/>
      <c r="I8" s="261"/>
      <c r="J8" s="261"/>
      <c r="K8" s="142" t="s">
        <v>52</v>
      </c>
      <c r="L8" s="142" t="s">
        <v>53</v>
      </c>
      <c r="M8" s="142" t="s">
        <v>54</v>
      </c>
      <c r="N8" s="273"/>
    </row>
    <row r="9" spans="1:15" ht="15.95" customHeight="1" x14ac:dyDescent="0.15">
      <c r="B9" s="302" t="s">
        <v>98</v>
      </c>
      <c r="C9" s="303"/>
      <c r="D9" s="267" t="s">
        <v>55</v>
      </c>
      <c r="E9" s="267"/>
      <c r="F9" s="267"/>
      <c r="G9" s="267"/>
      <c r="H9" s="267"/>
      <c r="I9" s="267"/>
      <c r="J9" s="267"/>
      <c r="K9" s="8"/>
      <c r="L9" s="69">
        <f>K9*0.8</f>
        <v>0</v>
      </c>
      <c r="M9" s="8"/>
      <c r="N9" s="72" t="str">
        <f>IF(L9&lt;M9,"○","- ")</f>
        <v xml:space="preserve">- </v>
      </c>
      <c r="O9" s="139"/>
    </row>
    <row r="10" spans="1:15" ht="15.95" customHeight="1" x14ac:dyDescent="0.15">
      <c r="B10" s="298" t="s">
        <v>99</v>
      </c>
      <c r="C10" s="299"/>
      <c r="D10" s="270"/>
      <c r="E10" s="270"/>
      <c r="F10" s="270"/>
      <c r="G10" s="270"/>
      <c r="H10" s="270"/>
      <c r="I10" s="270"/>
      <c r="J10" s="270"/>
      <c r="K10" s="9"/>
      <c r="L10" s="70">
        <f>K10*0.8</f>
        <v>0</v>
      </c>
      <c r="M10" s="9"/>
      <c r="N10" s="73" t="str">
        <f t="shared" ref="N10:N13" si="0">IF(L10&lt;M10,"○","- ")</f>
        <v xml:space="preserve">- </v>
      </c>
      <c r="O10" s="139"/>
    </row>
    <row r="11" spans="1:15" ht="15.95" customHeight="1" x14ac:dyDescent="0.15">
      <c r="B11" s="298" t="s">
        <v>100</v>
      </c>
      <c r="C11" s="299"/>
      <c r="D11" s="270"/>
      <c r="E11" s="270"/>
      <c r="F11" s="270"/>
      <c r="G11" s="270"/>
      <c r="H11" s="270"/>
      <c r="I11" s="270"/>
      <c r="J11" s="270"/>
      <c r="K11" s="9"/>
      <c r="L11" s="70">
        <f>K11*0.8</f>
        <v>0</v>
      </c>
      <c r="M11" s="9"/>
      <c r="N11" s="73" t="str">
        <f t="shared" si="0"/>
        <v xml:space="preserve">- </v>
      </c>
      <c r="O11" s="139"/>
    </row>
    <row r="12" spans="1:15" ht="15.95" customHeight="1" x14ac:dyDescent="0.15">
      <c r="B12" s="298" t="s">
        <v>101</v>
      </c>
      <c r="C12" s="299"/>
      <c r="D12" s="270"/>
      <c r="E12" s="270"/>
      <c r="F12" s="270"/>
      <c r="G12" s="270"/>
      <c r="H12" s="270"/>
      <c r="I12" s="270"/>
      <c r="J12" s="270"/>
      <c r="K12" s="9"/>
      <c r="L12" s="70">
        <f>K12*0.8</f>
        <v>0</v>
      </c>
      <c r="M12" s="9"/>
      <c r="N12" s="73" t="str">
        <f t="shared" ref="N12" si="1">IF(L12&lt;M12,"○","- ")</f>
        <v xml:space="preserve">- </v>
      </c>
      <c r="O12" s="139"/>
    </row>
    <row r="13" spans="1:15" ht="15.95" customHeight="1" thickBot="1" x14ac:dyDescent="0.2">
      <c r="B13" s="285" t="s">
        <v>110</v>
      </c>
      <c r="C13" s="286"/>
      <c r="D13" s="248"/>
      <c r="E13" s="248"/>
      <c r="F13" s="248"/>
      <c r="G13" s="248"/>
      <c r="H13" s="248"/>
      <c r="I13" s="248"/>
      <c r="J13" s="248"/>
      <c r="K13" s="10"/>
      <c r="L13" s="71">
        <f>K13*0.8</f>
        <v>0</v>
      </c>
      <c r="M13" s="10"/>
      <c r="N13" s="74" t="str">
        <f t="shared" si="0"/>
        <v xml:space="preserve">- </v>
      </c>
      <c r="O13" s="139"/>
    </row>
    <row r="14" spans="1:15" ht="15.95" customHeight="1" x14ac:dyDescent="0.15">
      <c r="B14" s="2" t="s">
        <v>112</v>
      </c>
      <c r="C14" s="39"/>
      <c r="D14" s="139"/>
      <c r="E14" s="139"/>
      <c r="F14" s="139"/>
      <c r="G14" s="139"/>
      <c r="H14" s="139"/>
      <c r="I14" s="139"/>
      <c r="J14" s="139"/>
      <c r="K14" s="3"/>
      <c r="L14" s="40"/>
      <c r="M14" s="3"/>
      <c r="N14" s="139"/>
      <c r="O14" s="139"/>
    </row>
    <row r="15" spans="1:15" ht="15.95" customHeight="1" x14ac:dyDescent="0.15">
      <c r="B15" s="36" t="s">
        <v>113</v>
      </c>
    </row>
    <row r="17" spans="1:15" ht="15.95" customHeight="1" thickBot="1" x14ac:dyDescent="0.2">
      <c r="A17" s="38" t="s">
        <v>56</v>
      </c>
      <c r="O17" s="3"/>
    </row>
    <row r="18" spans="1:15" ht="15.95" customHeight="1" thickBot="1" x14ac:dyDescent="0.2">
      <c r="B18" s="41"/>
      <c r="C18" s="42" t="s">
        <v>117</v>
      </c>
      <c r="D18" s="43"/>
      <c r="E18" s="43"/>
      <c r="F18" s="43"/>
      <c r="G18" s="43"/>
      <c r="H18" s="43"/>
      <c r="I18" s="43"/>
      <c r="J18" s="43"/>
      <c r="K18" s="43"/>
      <c r="L18" s="43"/>
      <c r="M18" s="43"/>
      <c r="N18" s="44"/>
      <c r="O18" s="3"/>
    </row>
    <row r="19" spans="1:15" ht="15.95" customHeight="1" x14ac:dyDescent="0.15">
      <c r="C19" s="45" t="s">
        <v>118</v>
      </c>
      <c r="D19" s="46"/>
      <c r="E19" s="46"/>
      <c r="F19" s="46"/>
      <c r="G19" s="46"/>
      <c r="H19" s="46"/>
      <c r="I19" s="46"/>
      <c r="J19" s="46"/>
      <c r="K19" s="46"/>
      <c r="L19" s="46"/>
      <c r="M19" s="46"/>
      <c r="N19" s="44"/>
      <c r="O19" s="3"/>
    </row>
    <row r="20" spans="1:15" ht="15.95" customHeight="1" x14ac:dyDescent="0.15">
      <c r="O20" s="44"/>
    </row>
    <row r="21" spans="1:15" ht="15.95" customHeight="1" thickBot="1" x14ac:dyDescent="0.2">
      <c r="A21" s="38" t="s">
        <v>57</v>
      </c>
      <c r="O21" s="3"/>
    </row>
    <row r="22" spans="1:15" ht="15.95" customHeight="1" thickBot="1" x14ac:dyDescent="0.2">
      <c r="B22" s="41"/>
      <c r="C22" s="42" t="s">
        <v>120</v>
      </c>
      <c r="D22" s="43"/>
      <c r="E22" s="43"/>
      <c r="F22" s="43"/>
      <c r="G22" s="43"/>
      <c r="H22" s="43"/>
      <c r="I22" s="43"/>
      <c r="J22" s="43"/>
      <c r="K22" s="43"/>
      <c r="L22" s="43"/>
      <c r="M22" s="43"/>
      <c r="N22" s="44"/>
      <c r="O22" s="3"/>
    </row>
    <row r="23" spans="1:15" ht="15.95" customHeight="1" x14ac:dyDescent="0.15">
      <c r="C23" s="45" t="s">
        <v>119</v>
      </c>
      <c r="D23" s="46"/>
      <c r="E23" s="46"/>
      <c r="F23" s="46"/>
      <c r="G23" s="46"/>
      <c r="H23" s="46"/>
      <c r="I23" s="46"/>
      <c r="J23" s="46"/>
      <c r="K23" s="46"/>
      <c r="L23" s="46"/>
      <c r="M23" s="46"/>
      <c r="N23" s="44"/>
      <c r="O23" s="3"/>
    </row>
    <row r="24" spans="1:15" ht="15.95" customHeight="1" x14ac:dyDescent="0.15">
      <c r="O24" s="44"/>
    </row>
    <row r="25" spans="1:15" ht="15.95" customHeight="1" thickBot="1" x14ac:dyDescent="0.2">
      <c r="B25" s="47" t="s">
        <v>97</v>
      </c>
      <c r="C25" s="3"/>
      <c r="D25" s="3"/>
      <c r="E25" s="3"/>
      <c r="F25" s="3"/>
      <c r="G25" s="3"/>
      <c r="H25" s="3"/>
      <c r="I25" s="3"/>
      <c r="J25" s="3"/>
      <c r="K25" s="3"/>
      <c r="L25" s="3"/>
      <c r="M25" s="3"/>
      <c r="O25" s="3"/>
    </row>
    <row r="26" spans="1:15" ht="15.95" customHeight="1" x14ac:dyDescent="0.15">
      <c r="B26" s="48" t="s">
        <v>58</v>
      </c>
      <c r="C26" s="292" t="s">
        <v>59</v>
      </c>
      <c r="D26" s="254"/>
      <c r="E26" s="254"/>
      <c r="F26" s="254"/>
      <c r="G26" s="254"/>
      <c r="H26" s="254"/>
      <c r="I26" s="254"/>
      <c r="J26" s="254"/>
      <c r="K26" s="254"/>
      <c r="L26" s="254"/>
      <c r="M26" s="255"/>
    </row>
    <row r="27" spans="1:15" ht="15.95" customHeight="1" x14ac:dyDescent="0.15">
      <c r="B27" s="49"/>
      <c r="C27" s="289" t="s">
        <v>60</v>
      </c>
      <c r="D27" s="290"/>
      <c r="E27" s="290"/>
      <c r="F27" s="290"/>
      <c r="G27" s="290"/>
      <c r="H27" s="290"/>
      <c r="I27" s="290"/>
      <c r="J27" s="290"/>
      <c r="K27" s="290"/>
      <c r="L27" s="290"/>
      <c r="M27" s="291"/>
    </row>
    <row r="28" spans="1:15" ht="15.95" customHeight="1" x14ac:dyDescent="0.15">
      <c r="B28" s="50"/>
      <c r="C28" s="218" t="s">
        <v>61</v>
      </c>
      <c r="D28" s="219"/>
      <c r="E28" s="219"/>
      <c r="F28" s="219"/>
      <c r="G28" s="219"/>
      <c r="H28" s="219"/>
      <c r="I28" s="219"/>
      <c r="J28" s="219"/>
      <c r="K28" s="219"/>
      <c r="L28" s="219"/>
      <c r="M28" s="220"/>
    </row>
    <row r="29" spans="1:15" ht="15.95" customHeight="1" x14ac:dyDescent="0.15">
      <c r="B29" s="51"/>
      <c r="C29" s="228" t="s">
        <v>96</v>
      </c>
      <c r="D29" s="229"/>
      <c r="E29" s="229"/>
      <c r="F29" s="229"/>
      <c r="G29" s="229"/>
      <c r="H29" s="229"/>
      <c r="I29" s="229"/>
      <c r="J29" s="229"/>
      <c r="K29" s="229"/>
      <c r="L29" s="229"/>
      <c r="M29" s="230"/>
    </row>
    <row r="30" spans="1:15" ht="15.95" customHeight="1" x14ac:dyDescent="0.15">
      <c r="B30" s="51"/>
      <c r="C30" s="228" t="s">
        <v>95</v>
      </c>
      <c r="D30" s="229"/>
      <c r="E30" s="229"/>
      <c r="F30" s="229"/>
      <c r="G30" s="229"/>
      <c r="H30" s="229"/>
      <c r="I30" s="229"/>
      <c r="J30" s="229"/>
      <c r="K30" s="229"/>
      <c r="L30" s="229"/>
      <c r="M30" s="230"/>
    </row>
    <row r="31" spans="1:15" ht="15.95" customHeight="1" x14ac:dyDescent="0.15">
      <c r="B31" s="52"/>
      <c r="C31" s="221" t="s">
        <v>62</v>
      </c>
      <c r="D31" s="222"/>
      <c r="E31" s="222"/>
      <c r="F31" s="222"/>
      <c r="G31" s="222"/>
      <c r="H31" s="222"/>
      <c r="I31" s="222"/>
      <c r="J31" s="222"/>
      <c r="K31" s="222"/>
      <c r="L31" s="222"/>
      <c r="M31" s="223"/>
    </row>
    <row r="32" spans="1:15" ht="15.95" customHeight="1" thickBot="1" x14ac:dyDescent="0.2">
      <c r="B32" s="53"/>
      <c r="C32" s="231" t="s">
        <v>63</v>
      </c>
      <c r="D32" s="232"/>
      <c r="E32" s="232"/>
      <c r="F32" s="232"/>
      <c r="G32" s="232"/>
      <c r="H32" s="232"/>
      <c r="I32" s="232"/>
      <c r="J32" s="232"/>
      <c r="K32" s="232"/>
      <c r="L32" s="232"/>
      <c r="M32" s="233"/>
    </row>
    <row r="34" spans="1:14" ht="15.95" customHeight="1" x14ac:dyDescent="0.15">
      <c r="B34" s="38" t="s">
        <v>64</v>
      </c>
    </row>
    <row r="36" spans="1:14" ht="15.95" customHeight="1" x14ac:dyDescent="0.15">
      <c r="A36" s="38" t="s">
        <v>89</v>
      </c>
    </row>
    <row r="37" spans="1:14" ht="15.95" customHeight="1" thickBot="1" x14ac:dyDescent="0.2"/>
    <row r="38" spans="1:14" ht="15.95" customHeight="1" x14ac:dyDescent="0.15">
      <c r="B38" s="279" t="s">
        <v>102</v>
      </c>
      <c r="C38" s="280"/>
      <c r="D38" s="280"/>
      <c r="E38" s="280"/>
      <c r="F38" s="281"/>
      <c r="G38" s="253" t="str">
        <f>"区域内の事業所数（"&amp;TEXT(IF(様式１!$T$11="前",Sheet1!$B$9,Sheet1!$C$9),"ggge年m月d日")&amp;"現在）"</f>
        <v>区域内の事業所数（令和6年8月1日現在）</v>
      </c>
      <c r="H38" s="254"/>
      <c r="I38" s="254"/>
      <c r="J38" s="255"/>
    </row>
    <row r="39" spans="1:14" ht="15.95" customHeight="1" thickBot="1" x14ac:dyDescent="0.2">
      <c r="B39" s="282"/>
      <c r="C39" s="283"/>
      <c r="D39" s="283"/>
      <c r="E39" s="283"/>
      <c r="F39" s="284"/>
      <c r="G39" s="226" t="s">
        <v>103</v>
      </c>
      <c r="H39" s="227"/>
      <c r="I39" s="227"/>
      <c r="J39" s="54" t="s">
        <v>65</v>
      </c>
    </row>
    <row r="40" spans="1:14" ht="15.95" customHeight="1" x14ac:dyDescent="0.15">
      <c r="B40" s="256"/>
      <c r="C40" s="274"/>
      <c r="D40" s="274"/>
      <c r="E40" s="274"/>
      <c r="F40" s="275"/>
      <c r="G40" s="224" t="s">
        <v>104</v>
      </c>
      <c r="H40" s="225"/>
      <c r="I40" s="225"/>
      <c r="J40" s="55"/>
    </row>
    <row r="41" spans="1:14" ht="15.95" customHeight="1" x14ac:dyDescent="0.15">
      <c r="B41" s="256"/>
      <c r="C41" s="274"/>
      <c r="D41" s="274"/>
      <c r="E41" s="274"/>
      <c r="F41" s="275"/>
      <c r="G41" s="287" t="s">
        <v>105</v>
      </c>
      <c r="H41" s="288"/>
      <c r="I41" s="288"/>
      <c r="J41" s="56"/>
    </row>
    <row r="42" spans="1:14" ht="15.95" customHeight="1" x14ac:dyDescent="0.15">
      <c r="B42" s="256"/>
      <c r="C42" s="274"/>
      <c r="D42" s="274"/>
      <c r="E42" s="274"/>
      <c r="F42" s="275"/>
      <c r="G42" s="287" t="s">
        <v>106</v>
      </c>
      <c r="H42" s="288"/>
      <c r="I42" s="288"/>
      <c r="J42" s="57"/>
    </row>
    <row r="43" spans="1:14" ht="15.95" customHeight="1" x14ac:dyDescent="0.15">
      <c r="B43" s="256"/>
      <c r="C43" s="274"/>
      <c r="D43" s="274"/>
      <c r="E43" s="274"/>
      <c r="F43" s="275"/>
      <c r="G43" s="287" t="s">
        <v>107</v>
      </c>
      <c r="H43" s="288"/>
      <c r="I43" s="288"/>
      <c r="J43" s="58"/>
    </row>
    <row r="44" spans="1:14" ht="15.95" customHeight="1" thickBot="1" x14ac:dyDescent="0.2">
      <c r="B44" s="276"/>
      <c r="C44" s="277"/>
      <c r="D44" s="277"/>
      <c r="E44" s="277"/>
      <c r="F44" s="278"/>
      <c r="G44" s="244" t="s">
        <v>142</v>
      </c>
      <c r="H44" s="245"/>
      <c r="I44" s="245"/>
      <c r="J44" s="5"/>
    </row>
    <row r="45" spans="1:14" ht="15.95" customHeight="1" x14ac:dyDescent="0.15">
      <c r="B45" s="2"/>
      <c r="C45" s="139"/>
      <c r="D45" s="139"/>
      <c r="E45" s="139"/>
      <c r="F45" s="139"/>
      <c r="G45" s="139"/>
      <c r="H45" s="139"/>
      <c r="I45" s="3"/>
      <c r="J45" s="3"/>
      <c r="K45" s="3"/>
      <c r="L45" s="3"/>
      <c r="M45" s="3"/>
      <c r="N45" s="3"/>
    </row>
    <row r="46" spans="1:14" ht="15.95" customHeight="1" x14ac:dyDescent="0.15">
      <c r="B46" s="2"/>
      <c r="C46" s="139"/>
      <c r="D46" s="139"/>
      <c r="E46" s="139"/>
      <c r="F46" s="139"/>
      <c r="G46" s="139"/>
      <c r="H46" s="139"/>
      <c r="I46" s="3"/>
      <c r="J46" s="3"/>
      <c r="K46" s="3"/>
      <c r="L46" s="3"/>
      <c r="M46" s="3"/>
      <c r="N46" s="3"/>
    </row>
    <row r="47" spans="1:14" ht="15.95" customHeight="1" x14ac:dyDescent="0.15">
      <c r="A47" s="38" t="s">
        <v>90</v>
      </c>
    </row>
    <row r="48" spans="1:14" ht="15.95" customHeight="1" thickBot="1" x14ac:dyDescent="0.2">
      <c r="B48" s="38"/>
    </row>
    <row r="49" spans="1:11" ht="15.95" customHeight="1" thickBot="1" x14ac:dyDescent="0.2">
      <c r="B49" s="59" t="s">
        <v>115</v>
      </c>
      <c r="C49" s="60" t="s">
        <v>143</v>
      </c>
      <c r="D49" s="61"/>
      <c r="E49" s="61"/>
    </row>
    <row r="50" spans="1:11" ht="15.95" customHeight="1" x14ac:dyDescent="0.15">
      <c r="H50" s="61"/>
      <c r="I50" s="61"/>
      <c r="J50" s="61"/>
    </row>
    <row r="51" spans="1:11" ht="15.95" customHeight="1" x14ac:dyDescent="0.15">
      <c r="H51" s="61"/>
      <c r="I51" s="61"/>
      <c r="J51" s="61"/>
    </row>
    <row r="52" spans="1:11" ht="15.95" customHeight="1" x14ac:dyDescent="0.15">
      <c r="A52" s="38" t="s">
        <v>91</v>
      </c>
      <c r="H52" s="61"/>
      <c r="I52" s="61"/>
      <c r="J52" s="61"/>
    </row>
    <row r="53" spans="1:11" ht="15.95" customHeight="1" thickBot="1" x14ac:dyDescent="0.2">
      <c r="H53" s="61"/>
      <c r="I53" s="61"/>
      <c r="J53" s="61"/>
    </row>
    <row r="54" spans="1:11" ht="27" customHeight="1" x14ac:dyDescent="0.15">
      <c r="B54" s="251" t="s">
        <v>66</v>
      </c>
      <c r="C54" s="75">
        <f>IF(様式１!$T$11="前",Sheet1!$B$4,Sheet1!$C$4)</f>
        <v>45352</v>
      </c>
      <c r="D54" s="76">
        <f>IF(様式１!$T$11="前",Sheet1!$B$5,Sheet1!$C$5)</f>
        <v>45383</v>
      </c>
      <c r="E54" s="76">
        <f>IF(様式１!$T$11="前",Sheet1!$B$6,Sheet1!$C$6)</f>
        <v>45413</v>
      </c>
      <c r="F54" s="76">
        <f>IF(様式１!$T$11="前",Sheet1!$B$7,Sheet1!$C$7)</f>
        <v>45444</v>
      </c>
      <c r="G54" s="76">
        <f>IF(様式１!$T$11="前",Sheet1!$B$8,Sheet1!$C$8)</f>
        <v>45474</v>
      </c>
      <c r="H54" s="77">
        <f>IF(様式１!$T$11="前",Sheet1!$B$9,Sheet1!$C$9)</f>
        <v>45505</v>
      </c>
      <c r="I54" s="138" t="s">
        <v>67</v>
      </c>
      <c r="J54" s="140" t="s">
        <v>166</v>
      </c>
      <c r="K54" s="4" t="s">
        <v>68</v>
      </c>
    </row>
    <row r="55" spans="1:11" ht="15.95" customHeight="1" thickBot="1" x14ac:dyDescent="0.2">
      <c r="B55" s="252"/>
      <c r="C55" s="12"/>
      <c r="D55" s="6"/>
      <c r="E55" s="6"/>
      <c r="F55" s="6"/>
      <c r="G55" s="6"/>
      <c r="H55" s="7"/>
      <c r="I55" s="78" t="str">
        <f>IF(SUM(C55:H55)=0," ",SUM(C55:H55))</f>
        <v xml:space="preserve"> </v>
      </c>
      <c r="J55" s="79" t="str">
        <f>IF(I55=" "," ",I55/6)</f>
        <v xml:space="preserve"> </v>
      </c>
      <c r="K55" s="80" t="str">
        <f>IF(J55&lt;=20,"○","-")</f>
        <v>-</v>
      </c>
    </row>
    <row r="56" spans="1:11" ht="15.95" customHeight="1" x14ac:dyDescent="0.15">
      <c r="H56" s="61"/>
      <c r="I56" s="61"/>
      <c r="J56" s="61"/>
    </row>
    <row r="57" spans="1:11" ht="15.95" customHeight="1" x14ac:dyDescent="0.15">
      <c r="H57" s="61"/>
      <c r="I57" s="61"/>
      <c r="J57" s="61"/>
    </row>
    <row r="58" spans="1:11" ht="15.95" customHeight="1" x14ac:dyDescent="0.15">
      <c r="A58" s="38" t="s">
        <v>92</v>
      </c>
      <c r="H58" s="61"/>
      <c r="I58" s="61"/>
      <c r="J58" s="61"/>
    </row>
    <row r="59" spans="1:11" ht="15.95" customHeight="1" thickBot="1" x14ac:dyDescent="0.2">
      <c r="H59" s="61"/>
      <c r="I59" s="61"/>
      <c r="J59" s="61"/>
    </row>
    <row r="60" spans="1:11" ht="27" customHeight="1" x14ac:dyDescent="0.15">
      <c r="B60" s="62" t="s">
        <v>116</v>
      </c>
      <c r="C60" s="75">
        <f>IF(様式１!$T$11="前",Sheet1!$B$4,Sheet1!$C$4)</f>
        <v>45352</v>
      </c>
      <c r="D60" s="76">
        <f>IF(様式１!$T$11="前",Sheet1!$B$5,Sheet1!$C$5)</f>
        <v>45383</v>
      </c>
      <c r="E60" s="76">
        <f>IF(様式１!$T$11="前",Sheet1!$B$6,Sheet1!$C$6)</f>
        <v>45413</v>
      </c>
      <c r="F60" s="76">
        <f>IF(様式１!$T$11="前",Sheet1!$B$7,Sheet1!$C$7)</f>
        <v>45444</v>
      </c>
      <c r="G60" s="76">
        <f>IF(様式１!$T$11="前",Sheet1!$B$8,Sheet1!$C$8)</f>
        <v>45474</v>
      </c>
      <c r="H60" s="77">
        <f>IF(様式１!$T$11="前",Sheet1!$B$9,Sheet1!$C$9)</f>
        <v>45505</v>
      </c>
      <c r="I60" s="138" t="s">
        <v>67</v>
      </c>
      <c r="J60" s="140" t="s">
        <v>166</v>
      </c>
      <c r="K60" s="4" t="s">
        <v>69</v>
      </c>
    </row>
    <row r="61" spans="1:11" ht="15.95" customHeight="1" thickBot="1" x14ac:dyDescent="0.2">
      <c r="B61" s="63"/>
      <c r="C61" s="12"/>
      <c r="D61" s="6"/>
      <c r="E61" s="6"/>
      <c r="F61" s="6"/>
      <c r="G61" s="6"/>
      <c r="H61" s="7"/>
      <c r="I61" s="78" t="str">
        <f>IF(SUM(C61:H61)=0," ",SUM(C61:H61))</f>
        <v xml:space="preserve"> </v>
      </c>
      <c r="J61" s="79" t="str">
        <f>IF(I61=" "," ",I61/6)</f>
        <v xml:space="preserve"> </v>
      </c>
      <c r="K61" s="80" t="str">
        <f>IF(J61&lt;=10,"○","-")</f>
        <v>-</v>
      </c>
    </row>
    <row r="62" spans="1:11" ht="27" customHeight="1" x14ac:dyDescent="0.15">
      <c r="B62" s="64" t="s">
        <v>116</v>
      </c>
      <c r="C62" s="75">
        <f>IF(様式１!$T$11="前",Sheet1!$B$4,Sheet1!$C$4)</f>
        <v>45352</v>
      </c>
      <c r="D62" s="76">
        <f>IF(様式１!$T$11="前",Sheet1!$B$5,Sheet1!$C$5)</f>
        <v>45383</v>
      </c>
      <c r="E62" s="76">
        <f>IF(様式１!$T$11="前",Sheet1!$B$6,Sheet1!$C$6)</f>
        <v>45413</v>
      </c>
      <c r="F62" s="76">
        <f>IF(様式１!$T$11="前",Sheet1!$B$7,Sheet1!$C$7)</f>
        <v>45444</v>
      </c>
      <c r="G62" s="76">
        <f>IF(様式１!$T$11="前",Sheet1!$B$8,Sheet1!$C$8)</f>
        <v>45474</v>
      </c>
      <c r="H62" s="77">
        <f>IF(様式１!$T$11="前",Sheet1!$B$9,Sheet1!$C$9)</f>
        <v>45505</v>
      </c>
      <c r="I62" s="138" t="s">
        <v>67</v>
      </c>
      <c r="J62" s="140" t="s">
        <v>166</v>
      </c>
      <c r="K62" s="4" t="s">
        <v>69</v>
      </c>
    </row>
    <row r="63" spans="1:11" ht="15.95" customHeight="1" thickBot="1" x14ac:dyDescent="0.2">
      <c r="B63" s="63"/>
      <c r="C63" s="12"/>
      <c r="D63" s="6"/>
      <c r="E63" s="6"/>
      <c r="F63" s="6"/>
      <c r="G63" s="6"/>
      <c r="H63" s="7"/>
      <c r="I63" s="78" t="str">
        <f>IF(SUM(C63:H63)=0," ",SUM(C63:H63))</f>
        <v xml:space="preserve"> </v>
      </c>
      <c r="J63" s="79" t="str">
        <f>IF(I63=" "," ",I63/6)</f>
        <v xml:space="preserve"> </v>
      </c>
      <c r="K63" s="80" t="str">
        <f>IF(J63&lt;=10,"○","-")</f>
        <v>-</v>
      </c>
    </row>
    <row r="64" spans="1:11" ht="27" customHeight="1" x14ac:dyDescent="0.15">
      <c r="B64" s="64" t="s">
        <v>116</v>
      </c>
      <c r="C64" s="75">
        <f>IF(様式１!$T$11="前",Sheet1!$B$4,Sheet1!$C$4)</f>
        <v>45352</v>
      </c>
      <c r="D64" s="76">
        <f>IF(様式１!$T$11="前",Sheet1!$B$5,Sheet1!$C$5)</f>
        <v>45383</v>
      </c>
      <c r="E64" s="76">
        <f>IF(様式１!$T$11="前",Sheet1!$B$6,Sheet1!$C$6)</f>
        <v>45413</v>
      </c>
      <c r="F64" s="76">
        <f>IF(様式１!$T$11="前",Sheet1!$B$7,Sheet1!$C$7)</f>
        <v>45444</v>
      </c>
      <c r="G64" s="76">
        <f>IF(様式１!$T$11="前",Sheet1!$B$8,Sheet1!$C$8)</f>
        <v>45474</v>
      </c>
      <c r="H64" s="77">
        <f>IF(様式１!$T$11="前",Sheet1!$B$9,Sheet1!$C$9)</f>
        <v>45505</v>
      </c>
      <c r="I64" s="138" t="s">
        <v>67</v>
      </c>
      <c r="J64" s="140" t="s">
        <v>166</v>
      </c>
      <c r="K64" s="4" t="s">
        <v>69</v>
      </c>
    </row>
    <row r="65" spans="1:14" ht="15.95" customHeight="1" thickBot="1" x14ac:dyDescent="0.2">
      <c r="B65" s="63"/>
      <c r="C65" s="12"/>
      <c r="D65" s="6"/>
      <c r="E65" s="6"/>
      <c r="F65" s="6"/>
      <c r="G65" s="6"/>
      <c r="H65" s="7"/>
      <c r="I65" s="78" t="str">
        <f>IF(SUM(C65:H65)=0," ",SUM(C65:H65))</f>
        <v xml:space="preserve"> </v>
      </c>
      <c r="J65" s="79" t="str">
        <f>IF(I65=" "," ",I65/6)</f>
        <v xml:space="preserve"> </v>
      </c>
      <c r="K65" s="80" t="str">
        <f>IF(J65&lt;=10,"○","-")</f>
        <v>-</v>
      </c>
    </row>
    <row r="66" spans="1:14" ht="15.95" customHeight="1" x14ac:dyDescent="0.15">
      <c r="B66" s="3"/>
      <c r="C66" s="3"/>
      <c r="D66" s="3"/>
      <c r="E66" s="3"/>
      <c r="F66" s="3"/>
      <c r="G66" s="3"/>
      <c r="H66" s="3"/>
      <c r="I66" s="3"/>
      <c r="J66" s="3"/>
      <c r="K66" s="139"/>
    </row>
    <row r="67" spans="1:14" ht="15.95" customHeight="1" x14ac:dyDescent="0.15">
      <c r="B67" s="3"/>
      <c r="C67" s="3"/>
      <c r="D67" s="3"/>
      <c r="E67" s="3"/>
      <c r="F67" s="3"/>
      <c r="G67" s="3"/>
      <c r="H67" s="3"/>
      <c r="I67" s="3"/>
      <c r="J67" s="3"/>
      <c r="K67" s="139"/>
    </row>
    <row r="68" spans="1:14" ht="15.95" customHeight="1" x14ac:dyDescent="0.15">
      <c r="A68" s="38" t="s">
        <v>93</v>
      </c>
      <c r="C68" s="3"/>
      <c r="D68" s="3"/>
      <c r="E68" s="3"/>
      <c r="F68" s="3"/>
      <c r="G68" s="3"/>
      <c r="H68" s="3"/>
      <c r="I68" s="3"/>
      <c r="J68" s="3"/>
      <c r="K68" s="139"/>
    </row>
    <row r="69" spans="1:14" ht="15.95" customHeight="1" thickBot="1" x14ac:dyDescent="0.2">
      <c r="C69" s="3"/>
      <c r="D69" s="3"/>
      <c r="E69" s="3"/>
      <c r="F69" s="3"/>
      <c r="G69" s="3"/>
      <c r="H69" s="3"/>
      <c r="I69" s="3"/>
      <c r="J69" s="3"/>
      <c r="K69" s="139"/>
    </row>
    <row r="70" spans="1:14" ht="15.95" customHeight="1" x14ac:dyDescent="0.15">
      <c r="B70" s="253" t="s">
        <v>70</v>
      </c>
      <c r="C70" s="254"/>
      <c r="D70" s="254"/>
      <c r="E70" s="254"/>
      <c r="F70" s="254"/>
      <c r="G70" s="254"/>
      <c r="H70" s="254"/>
      <c r="I70" s="254"/>
      <c r="J70" s="254"/>
      <c r="K70" s="254"/>
      <c r="L70" s="254"/>
      <c r="M70" s="254"/>
      <c r="N70" s="255"/>
    </row>
    <row r="71" spans="1:14" ht="15.95" customHeight="1" x14ac:dyDescent="0.15">
      <c r="B71" s="256" t="s">
        <v>71</v>
      </c>
      <c r="C71" s="257"/>
      <c r="D71" s="260" t="s">
        <v>45</v>
      </c>
      <c r="E71" s="260"/>
      <c r="F71" s="260" t="s">
        <v>46</v>
      </c>
      <c r="G71" s="260"/>
      <c r="H71" s="260" t="s">
        <v>47</v>
      </c>
      <c r="I71" s="260"/>
      <c r="J71" s="260"/>
      <c r="K71" s="65" t="s">
        <v>48</v>
      </c>
      <c r="L71" s="65" t="s">
        <v>49</v>
      </c>
      <c r="M71" s="65" t="s">
        <v>50</v>
      </c>
      <c r="N71" s="272" t="s">
        <v>51</v>
      </c>
    </row>
    <row r="72" spans="1:14" ht="15.95" customHeight="1" x14ac:dyDescent="0.15">
      <c r="B72" s="258"/>
      <c r="C72" s="259"/>
      <c r="D72" s="261"/>
      <c r="E72" s="261"/>
      <c r="F72" s="261"/>
      <c r="G72" s="261"/>
      <c r="H72" s="261"/>
      <c r="I72" s="261"/>
      <c r="J72" s="261"/>
      <c r="K72" s="142" t="s">
        <v>72</v>
      </c>
      <c r="L72" s="142" t="s">
        <v>73</v>
      </c>
      <c r="M72" s="142" t="s">
        <v>74</v>
      </c>
      <c r="N72" s="273"/>
    </row>
    <row r="73" spans="1:14" ht="15.95" customHeight="1" x14ac:dyDescent="0.15">
      <c r="B73" s="265" t="s">
        <v>111</v>
      </c>
      <c r="C73" s="266"/>
      <c r="D73" s="267" t="s">
        <v>75</v>
      </c>
      <c r="E73" s="267"/>
      <c r="F73" s="267"/>
      <c r="G73" s="267"/>
      <c r="H73" s="267"/>
      <c r="I73" s="267"/>
      <c r="J73" s="267"/>
      <c r="K73" s="8"/>
      <c r="L73" s="81">
        <f>K73*0.8</f>
        <v>0</v>
      </c>
      <c r="M73" s="8"/>
      <c r="N73" s="82" t="str">
        <f>IF(L73&lt;M73,"○","- ")</f>
        <v xml:space="preserve">- </v>
      </c>
    </row>
    <row r="74" spans="1:14" ht="15.95" customHeight="1" x14ac:dyDescent="0.15">
      <c r="B74" s="268"/>
      <c r="C74" s="269"/>
      <c r="D74" s="270"/>
      <c r="E74" s="270"/>
      <c r="F74" s="270"/>
      <c r="G74" s="270"/>
      <c r="H74" s="270"/>
      <c r="I74" s="270"/>
      <c r="J74" s="270"/>
      <c r="K74" s="9"/>
      <c r="L74" s="70">
        <f>K74*0.8</f>
        <v>0</v>
      </c>
      <c r="M74" s="9"/>
      <c r="N74" s="73" t="str">
        <f>IF(L74&lt;M74,"○","- ")</f>
        <v xml:space="preserve">- </v>
      </c>
    </row>
    <row r="75" spans="1:14" ht="15.95" customHeight="1" thickBot="1" x14ac:dyDescent="0.2">
      <c r="B75" s="246"/>
      <c r="C75" s="247"/>
      <c r="D75" s="248"/>
      <c r="E75" s="248"/>
      <c r="F75" s="248"/>
      <c r="G75" s="248"/>
      <c r="H75" s="248"/>
      <c r="I75" s="248"/>
      <c r="J75" s="248"/>
      <c r="K75" s="10"/>
      <c r="L75" s="71">
        <f>K75*0.8</f>
        <v>0</v>
      </c>
      <c r="M75" s="10"/>
      <c r="N75" s="74" t="str">
        <f>IF(L75&lt;M75,"○","- ")</f>
        <v xml:space="preserve">- </v>
      </c>
    </row>
    <row r="76" spans="1:14" ht="15.95" customHeight="1" x14ac:dyDescent="0.15">
      <c r="B76" s="2" t="s">
        <v>76</v>
      </c>
      <c r="C76" s="139"/>
      <c r="D76" s="139"/>
      <c r="E76" s="139"/>
      <c r="F76" s="139"/>
      <c r="G76" s="139"/>
      <c r="H76" s="139"/>
      <c r="I76" s="139"/>
      <c r="J76" s="139"/>
      <c r="K76" s="3"/>
      <c r="L76" s="3"/>
      <c r="M76" s="3"/>
      <c r="N76" s="3"/>
    </row>
    <row r="77" spans="1:14" ht="15.95" customHeight="1" x14ac:dyDescent="0.15">
      <c r="B77" s="2" t="s">
        <v>77</v>
      </c>
      <c r="C77" s="2"/>
      <c r="D77" s="2"/>
      <c r="E77" s="2"/>
      <c r="F77" s="2"/>
      <c r="G77" s="2"/>
      <c r="H77" s="2"/>
      <c r="I77" s="2"/>
      <c r="J77" s="2"/>
      <c r="K77" s="2"/>
      <c r="L77" s="2"/>
      <c r="M77" s="2"/>
      <c r="N77" s="2"/>
    </row>
    <row r="78" spans="1:14" ht="15.95" customHeight="1" x14ac:dyDescent="0.15">
      <c r="B78" s="3"/>
      <c r="C78" s="3"/>
      <c r="D78" s="3"/>
      <c r="E78" s="3"/>
      <c r="F78" s="3"/>
      <c r="G78" s="3"/>
      <c r="H78" s="3"/>
      <c r="I78" s="3"/>
      <c r="J78" s="3"/>
      <c r="K78" s="139"/>
    </row>
    <row r="79" spans="1:14" ht="15.95" customHeight="1" x14ac:dyDescent="0.15">
      <c r="A79" s="38" t="s">
        <v>78</v>
      </c>
    </row>
    <row r="80" spans="1:14" ht="15.95" customHeight="1" thickBot="1" x14ac:dyDescent="0.2"/>
    <row r="81" spans="2:13" ht="15.95" customHeight="1" thickBot="1" x14ac:dyDescent="0.2">
      <c r="B81" s="66" t="s">
        <v>58</v>
      </c>
      <c r="C81" s="249" t="s">
        <v>108</v>
      </c>
      <c r="D81" s="249"/>
      <c r="E81" s="249"/>
      <c r="F81" s="249"/>
      <c r="G81" s="249"/>
      <c r="H81" s="249"/>
      <c r="I81" s="249"/>
      <c r="J81" s="250"/>
      <c r="K81" s="262" t="s">
        <v>79</v>
      </c>
      <c r="L81" s="263"/>
      <c r="M81" s="264"/>
    </row>
    <row r="82" spans="2:13" ht="45.75" customHeight="1" x14ac:dyDescent="0.15">
      <c r="B82" s="67"/>
      <c r="C82" s="234" t="s">
        <v>109</v>
      </c>
      <c r="D82" s="234"/>
      <c r="E82" s="234"/>
      <c r="F82" s="234"/>
      <c r="G82" s="234"/>
      <c r="H82" s="234"/>
      <c r="I82" s="234"/>
      <c r="J82" s="235"/>
      <c r="K82" s="236" t="s">
        <v>144</v>
      </c>
      <c r="L82" s="237"/>
      <c r="M82" s="238"/>
    </row>
    <row r="83" spans="2:13" ht="45.75" customHeight="1" thickBot="1" x14ac:dyDescent="0.2">
      <c r="B83" s="53"/>
      <c r="C83" s="239" t="s">
        <v>140</v>
      </c>
      <c r="D83" s="239"/>
      <c r="E83" s="239"/>
      <c r="F83" s="239"/>
      <c r="G83" s="239"/>
      <c r="H83" s="239"/>
      <c r="I83" s="239"/>
      <c r="J83" s="240"/>
      <c r="K83" s="241" t="s">
        <v>141</v>
      </c>
      <c r="L83" s="242"/>
      <c r="M83" s="243"/>
    </row>
    <row r="87" spans="2:13" ht="15.95" customHeight="1" x14ac:dyDescent="0.15">
      <c r="B87" s="36" t="s">
        <v>80</v>
      </c>
    </row>
  </sheetData>
  <mergeCells count="70">
    <mergeCell ref="B12:C12"/>
    <mergeCell ref="D12:E12"/>
    <mergeCell ref="F12:G12"/>
    <mergeCell ref="H12:J12"/>
    <mergeCell ref="G4:I4"/>
    <mergeCell ref="C4:E4"/>
    <mergeCell ref="B11:C11"/>
    <mergeCell ref="D11:E11"/>
    <mergeCell ref="F11:G11"/>
    <mergeCell ref="H11:J11"/>
    <mergeCell ref="B9:C9"/>
    <mergeCell ref="D9:E9"/>
    <mergeCell ref="F9:G9"/>
    <mergeCell ref="H9:J9"/>
    <mergeCell ref="B10:C10"/>
    <mergeCell ref="D10:E10"/>
    <mergeCell ref="M4:N4"/>
    <mergeCell ref="B7:C8"/>
    <mergeCell ref="D7:E8"/>
    <mergeCell ref="F7:G8"/>
    <mergeCell ref="H7:J8"/>
    <mergeCell ref="N7:N8"/>
    <mergeCell ref="B2:I2"/>
    <mergeCell ref="F10:G10"/>
    <mergeCell ref="H10:J10"/>
    <mergeCell ref="N71:N72"/>
    <mergeCell ref="B40:F44"/>
    <mergeCell ref="B38:F39"/>
    <mergeCell ref="B13:C13"/>
    <mergeCell ref="D13:E13"/>
    <mergeCell ref="F13:G13"/>
    <mergeCell ref="H13:J13"/>
    <mergeCell ref="G43:I43"/>
    <mergeCell ref="G42:I42"/>
    <mergeCell ref="G41:I41"/>
    <mergeCell ref="C27:M27"/>
    <mergeCell ref="C26:M26"/>
    <mergeCell ref="G38:J38"/>
    <mergeCell ref="K81:M81"/>
    <mergeCell ref="B73:C73"/>
    <mergeCell ref="D73:E73"/>
    <mergeCell ref="F73:G73"/>
    <mergeCell ref="H73:J73"/>
    <mergeCell ref="B74:C74"/>
    <mergeCell ref="D74:E74"/>
    <mergeCell ref="F74:G74"/>
    <mergeCell ref="H74:J74"/>
    <mergeCell ref="C82:J82"/>
    <mergeCell ref="K82:M82"/>
    <mergeCell ref="C83:J83"/>
    <mergeCell ref="K83:M83"/>
    <mergeCell ref="G44:I44"/>
    <mergeCell ref="B75:C75"/>
    <mergeCell ref="D75:E75"/>
    <mergeCell ref="F75:G75"/>
    <mergeCell ref="H75:J75"/>
    <mergeCell ref="C81:J81"/>
    <mergeCell ref="B54:B55"/>
    <mergeCell ref="B70:N70"/>
    <mergeCell ref="B71:C72"/>
    <mergeCell ref="D71:E72"/>
    <mergeCell ref="F71:G72"/>
    <mergeCell ref="H71:J72"/>
    <mergeCell ref="C28:M28"/>
    <mergeCell ref="C31:M31"/>
    <mergeCell ref="G40:I40"/>
    <mergeCell ref="G39:I39"/>
    <mergeCell ref="C30:M30"/>
    <mergeCell ref="C29:M29"/>
    <mergeCell ref="C32:M32"/>
  </mergeCells>
  <phoneticPr fontId="2"/>
  <dataValidations count="10">
    <dataValidation type="list" allowBlank="1" showInputMessage="1" showErrorMessage="1" sqref="WBY983074:WCD983074 B65527:C65533 IX65527:IY65533 ST65527:SU65533 ACP65527:ACQ65533 AML65527:AMM65533 AWH65527:AWI65533 BGD65527:BGE65533 BPZ65527:BQA65533 BZV65527:BZW65533 CJR65527:CJS65533 CTN65527:CTO65533 DDJ65527:DDK65533 DNF65527:DNG65533 DXB65527:DXC65533 EGX65527:EGY65533 EQT65527:EQU65533 FAP65527:FAQ65533 FKL65527:FKM65533 FUH65527:FUI65533 GED65527:GEE65533 GNZ65527:GOA65533 GXV65527:GXW65533 HHR65527:HHS65533 HRN65527:HRO65533 IBJ65527:IBK65533 ILF65527:ILG65533 IVB65527:IVC65533 JEX65527:JEY65533 JOT65527:JOU65533 JYP65527:JYQ65533 KIL65527:KIM65533 KSH65527:KSI65533 LCD65527:LCE65533 LLZ65527:LMA65533 LVV65527:LVW65533 MFR65527:MFS65533 MPN65527:MPO65533 MZJ65527:MZK65533 NJF65527:NJG65533 NTB65527:NTC65533 OCX65527:OCY65533 OMT65527:OMU65533 OWP65527:OWQ65533 PGL65527:PGM65533 PQH65527:PQI65533 QAD65527:QAE65533 QJZ65527:QKA65533 QTV65527:QTW65533 RDR65527:RDS65533 RNN65527:RNO65533 RXJ65527:RXK65533 SHF65527:SHG65533 SRB65527:SRC65533 TAX65527:TAY65533 TKT65527:TKU65533 TUP65527:TUQ65533 UEL65527:UEM65533 UOH65527:UOI65533 UYD65527:UYE65533 VHZ65527:VIA65533 VRV65527:VRW65533 WBR65527:WBS65533 WLN65527:WLO65533 WVJ65527:WVK65533 B131063:C131069 IX131063:IY131069 ST131063:SU131069 ACP131063:ACQ131069 AML131063:AMM131069 AWH131063:AWI131069 BGD131063:BGE131069 BPZ131063:BQA131069 BZV131063:BZW131069 CJR131063:CJS131069 CTN131063:CTO131069 DDJ131063:DDK131069 DNF131063:DNG131069 DXB131063:DXC131069 EGX131063:EGY131069 EQT131063:EQU131069 FAP131063:FAQ131069 FKL131063:FKM131069 FUH131063:FUI131069 GED131063:GEE131069 GNZ131063:GOA131069 GXV131063:GXW131069 HHR131063:HHS131069 HRN131063:HRO131069 IBJ131063:IBK131069 ILF131063:ILG131069 IVB131063:IVC131069 JEX131063:JEY131069 JOT131063:JOU131069 JYP131063:JYQ131069 KIL131063:KIM131069 KSH131063:KSI131069 LCD131063:LCE131069 LLZ131063:LMA131069 LVV131063:LVW131069 MFR131063:MFS131069 MPN131063:MPO131069 MZJ131063:MZK131069 NJF131063:NJG131069 NTB131063:NTC131069 OCX131063:OCY131069 OMT131063:OMU131069 OWP131063:OWQ131069 PGL131063:PGM131069 PQH131063:PQI131069 QAD131063:QAE131069 QJZ131063:QKA131069 QTV131063:QTW131069 RDR131063:RDS131069 RNN131063:RNO131069 RXJ131063:RXK131069 SHF131063:SHG131069 SRB131063:SRC131069 TAX131063:TAY131069 TKT131063:TKU131069 TUP131063:TUQ131069 UEL131063:UEM131069 UOH131063:UOI131069 UYD131063:UYE131069 VHZ131063:VIA131069 VRV131063:VRW131069 WBR131063:WBS131069 WLN131063:WLO131069 WVJ131063:WVK131069 B196599:C196605 IX196599:IY196605 ST196599:SU196605 ACP196599:ACQ196605 AML196599:AMM196605 AWH196599:AWI196605 BGD196599:BGE196605 BPZ196599:BQA196605 BZV196599:BZW196605 CJR196599:CJS196605 CTN196599:CTO196605 DDJ196599:DDK196605 DNF196599:DNG196605 DXB196599:DXC196605 EGX196599:EGY196605 EQT196599:EQU196605 FAP196599:FAQ196605 FKL196599:FKM196605 FUH196599:FUI196605 GED196599:GEE196605 GNZ196599:GOA196605 GXV196599:GXW196605 HHR196599:HHS196605 HRN196599:HRO196605 IBJ196599:IBK196605 ILF196599:ILG196605 IVB196599:IVC196605 JEX196599:JEY196605 JOT196599:JOU196605 JYP196599:JYQ196605 KIL196599:KIM196605 KSH196599:KSI196605 LCD196599:LCE196605 LLZ196599:LMA196605 LVV196599:LVW196605 MFR196599:MFS196605 MPN196599:MPO196605 MZJ196599:MZK196605 NJF196599:NJG196605 NTB196599:NTC196605 OCX196599:OCY196605 OMT196599:OMU196605 OWP196599:OWQ196605 PGL196599:PGM196605 PQH196599:PQI196605 QAD196599:QAE196605 QJZ196599:QKA196605 QTV196599:QTW196605 RDR196599:RDS196605 RNN196599:RNO196605 RXJ196599:RXK196605 SHF196599:SHG196605 SRB196599:SRC196605 TAX196599:TAY196605 TKT196599:TKU196605 TUP196599:TUQ196605 UEL196599:UEM196605 UOH196599:UOI196605 UYD196599:UYE196605 VHZ196599:VIA196605 VRV196599:VRW196605 WBR196599:WBS196605 WLN196599:WLO196605 WVJ196599:WVK196605 B262135:C262141 IX262135:IY262141 ST262135:SU262141 ACP262135:ACQ262141 AML262135:AMM262141 AWH262135:AWI262141 BGD262135:BGE262141 BPZ262135:BQA262141 BZV262135:BZW262141 CJR262135:CJS262141 CTN262135:CTO262141 DDJ262135:DDK262141 DNF262135:DNG262141 DXB262135:DXC262141 EGX262135:EGY262141 EQT262135:EQU262141 FAP262135:FAQ262141 FKL262135:FKM262141 FUH262135:FUI262141 GED262135:GEE262141 GNZ262135:GOA262141 GXV262135:GXW262141 HHR262135:HHS262141 HRN262135:HRO262141 IBJ262135:IBK262141 ILF262135:ILG262141 IVB262135:IVC262141 JEX262135:JEY262141 JOT262135:JOU262141 JYP262135:JYQ262141 KIL262135:KIM262141 KSH262135:KSI262141 LCD262135:LCE262141 LLZ262135:LMA262141 LVV262135:LVW262141 MFR262135:MFS262141 MPN262135:MPO262141 MZJ262135:MZK262141 NJF262135:NJG262141 NTB262135:NTC262141 OCX262135:OCY262141 OMT262135:OMU262141 OWP262135:OWQ262141 PGL262135:PGM262141 PQH262135:PQI262141 QAD262135:QAE262141 QJZ262135:QKA262141 QTV262135:QTW262141 RDR262135:RDS262141 RNN262135:RNO262141 RXJ262135:RXK262141 SHF262135:SHG262141 SRB262135:SRC262141 TAX262135:TAY262141 TKT262135:TKU262141 TUP262135:TUQ262141 UEL262135:UEM262141 UOH262135:UOI262141 UYD262135:UYE262141 VHZ262135:VIA262141 VRV262135:VRW262141 WBR262135:WBS262141 WLN262135:WLO262141 WVJ262135:WVK262141 B327671:C327677 IX327671:IY327677 ST327671:SU327677 ACP327671:ACQ327677 AML327671:AMM327677 AWH327671:AWI327677 BGD327671:BGE327677 BPZ327671:BQA327677 BZV327671:BZW327677 CJR327671:CJS327677 CTN327671:CTO327677 DDJ327671:DDK327677 DNF327671:DNG327677 DXB327671:DXC327677 EGX327671:EGY327677 EQT327671:EQU327677 FAP327671:FAQ327677 FKL327671:FKM327677 FUH327671:FUI327677 GED327671:GEE327677 GNZ327671:GOA327677 GXV327671:GXW327677 HHR327671:HHS327677 HRN327671:HRO327677 IBJ327671:IBK327677 ILF327671:ILG327677 IVB327671:IVC327677 JEX327671:JEY327677 JOT327671:JOU327677 JYP327671:JYQ327677 KIL327671:KIM327677 KSH327671:KSI327677 LCD327671:LCE327677 LLZ327671:LMA327677 LVV327671:LVW327677 MFR327671:MFS327677 MPN327671:MPO327677 MZJ327671:MZK327677 NJF327671:NJG327677 NTB327671:NTC327677 OCX327671:OCY327677 OMT327671:OMU327677 OWP327671:OWQ327677 PGL327671:PGM327677 PQH327671:PQI327677 QAD327671:QAE327677 QJZ327671:QKA327677 QTV327671:QTW327677 RDR327671:RDS327677 RNN327671:RNO327677 RXJ327671:RXK327677 SHF327671:SHG327677 SRB327671:SRC327677 TAX327671:TAY327677 TKT327671:TKU327677 TUP327671:TUQ327677 UEL327671:UEM327677 UOH327671:UOI327677 UYD327671:UYE327677 VHZ327671:VIA327677 VRV327671:VRW327677 WBR327671:WBS327677 WLN327671:WLO327677 WVJ327671:WVK327677 B393207:C393213 IX393207:IY393213 ST393207:SU393213 ACP393207:ACQ393213 AML393207:AMM393213 AWH393207:AWI393213 BGD393207:BGE393213 BPZ393207:BQA393213 BZV393207:BZW393213 CJR393207:CJS393213 CTN393207:CTO393213 DDJ393207:DDK393213 DNF393207:DNG393213 DXB393207:DXC393213 EGX393207:EGY393213 EQT393207:EQU393213 FAP393207:FAQ393213 FKL393207:FKM393213 FUH393207:FUI393213 GED393207:GEE393213 GNZ393207:GOA393213 GXV393207:GXW393213 HHR393207:HHS393213 HRN393207:HRO393213 IBJ393207:IBK393213 ILF393207:ILG393213 IVB393207:IVC393213 JEX393207:JEY393213 JOT393207:JOU393213 JYP393207:JYQ393213 KIL393207:KIM393213 KSH393207:KSI393213 LCD393207:LCE393213 LLZ393207:LMA393213 LVV393207:LVW393213 MFR393207:MFS393213 MPN393207:MPO393213 MZJ393207:MZK393213 NJF393207:NJG393213 NTB393207:NTC393213 OCX393207:OCY393213 OMT393207:OMU393213 OWP393207:OWQ393213 PGL393207:PGM393213 PQH393207:PQI393213 QAD393207:QAE393213 QJZ393207:QKA393213 QTV393207:QTW393213 RDR393207:RDS393213 RNN393207:RNO393213 RXJ393207:RXK393213 SHF393207:SHG393213 SRB393207:SRC393213 TAX393207:TAY393213 TKT393207:TKU393213 TUP393207:TUQ393213 UEL393207:UEM393213 UOH393207:UOI393213 UYD393207:UYE393213 VHZ393207:VIA393213 VRV393207:VRW393213 WBR393207:WBS393213 WLN393207:WLO393213 WVJ393207:WVK393213 B458743:C458749 IX458743:IY458749 ST458743:SU458749 ACP458743:ACQ458749 AML458743:AMM458749 AWH458743:AWI458749 BGD458743:BGE458749 BPZ458743:BQA458749 BZV458743:BZW458749 CJR458743:CJS458749 CTN458743:CTO458749 DDJ458743:DDK458749 DNF458743:DNG458749 DXB458743:DXC458749 EGX458743:EGY458749 EQT458743:EQU458749 FAP458743:FAQ458749 FKL458743:FKM458749 FUH458743:FUI458749 GED458743:GEE458749 GNZ458743:GOA458749 GXV458743:GXW458749 HHR458743:HHS458749 HRN458743:HRO458749 IBJ458743:IBK458749 ILF458743:ILG458749 IVB458743:IVC458749 JEX458743:JEY458749 JOT458743:JOU458749 JYP458743:JYQ458749 KIL458743:KIM458749 KSH458743:KSI458749 LCD458743:LCE458749 LLZ458743:LMA458749 LVV458743:LVW458749 MFR458743:MFS458749 MPN458743:MPO458749 MZJ458743:MZK458749 NJF458743:NJG458749 NTB458743:NTC458749 OCX458743:OCY458749 OMT458743:OMU458749 OWP458743:OWQ458749 PGL458743:PGM458749 PQH458743:PQI458749 QAD458743:QAE458749 QJZ458743:QKA458749 QTV458743:QTW458749 RDR458743:RDS458749 RNN458743:RNO458749 RXJ458743:RXK458749 SHF458743:SHG458749 SRB458743:SRC458749 TAX458743:TAY458749 TKT458743:TKU458749 TUP458743:TUQ458749 UEL458743:UEM458749 UOH458743:UOI458749 UYD458743:UYE458749 VHZ458743:VIA458749 VRV458743:VRW458749 WBR458743:WBS458749 WLN458743:WLO458749 WVJ458743:WVK458749 B524279:C524285 IX524279:IY524285 ST524279:SU524285 ACP524279:ACQ524285 AML524279:AMM524285 AWH524279:AWI524285 BGD524279:BGE524285 BPZ524279:BQA524285 BZV524279:BZW524285 CJR524279:CJS524285 CTN524279:CTO524285 DDJ524279:DDK524285 DNF524279:DNG524285 DXB524279:DXC524285 EGX524279:EGY524285 EQT524279:EQU524285 FAP524279:FAQ524285 FKL524279:FKM524285 FUH524279:FUI524285 GED524279:GEE524285 GNZ524279:GOA524285 GXV524279:GXW524285 HHR524279:HHS524285 HRN524279:HRO524285 IBJ524279:IBK524285 ILF524279:ILG524285 IVB524279:IVC524285 JEX524279:JEY524285 JOT524279:JOU524285 JYP524279:JYQ524285 KIL524279:KIM524285 KSH524279:KSI524285 LCD524279:LCE524285 LLZ524279:LMA524285 LVV524279:LVW524285 MFR524279:MFS524285 MPN524279:MPO524285 MZJ524279:MZK524285 NJF524279:NJG524285 NTB524279:NTC524285 OCX524279:OCY524285 OMT524279:OMU524285 OWP524279:OWQ524285 PGL524279:PGM524285 PQH524279:PQI524285 QAD524279:QAE524285 QJZ524279:QKA524285 QTV524279:QTW524285 RDR524279:RDS524285 RNN524279:RNO524285 RXJ524279:RXK524285 SHF524279:SHG524285 SRB524279:SRC524285 TAX524279:TAY524285 TKT524279:TKU524285 TUP524279:TUQ524285 UEL524279:UEM524285 UOH524279:UOI524285 UYD524279:UYE524285 VHZ524279:VIA524285 VRV524279:VRW524285 WBR524279:WBS524285 WLN524279:WLO524285 WVJ524279:WVK524285 B589815:C589821 IX589815:IY589821 ST589815:SU589821 ACP589815:ACQ589821 AML589815:AMM589821 AWH589815:AWI589821 BGD589815:BGE589821 BPZ589815:BQA589821 BZV589815:BZW589821 CJR589815:CJS589821 CTN589815:CTO589821 DDJ589815:DDK589821 DNF589815:DNG589821 DXB589815:DXC589821 EGX589815:EGY589821 EQT589815:EQU589821 FAP589815:FAQ589821 FKL589815:FKM589821 FUH589815:FUI589821 GED589815:GEE589821 GNZ589815:GOA589821 GXV589815:GXW589821 HHR589815:HHS589821 HRN589815:HRO589821 IBJ589815:IBK589821 ILF589815:ILG589821 IVB589815:IVC589821 JEX589815:JEY589821 JOT589815:JOU589821 JYP589815:JYQ589821 KIL589815:KIM589821 KSH589815:KSI589821 LCD589815:LCE589821 LLZ589815:LMA589821 LVV589815:LVW589821 MFR589815:MFS589821 MPN589815:MPO589821 MZJ589815:MZK589821 NJF589815:NJG589821 NTB589815:NTC589821 OCX589815:OCY589821 OMT589815:OMU589821 OWP589815:OWQ589821 PGL589815:PGM589821 PQH589815:PQI589821 QAD589815:QAE589821 QJZ589815:QKA589821 QTV589815:QTW589821 RDR589815:RDS589821 RNN589815:RNO589821 RXJ589815:RXK589821 SHF589815:SHG589821 SRB589815:SRC589821 TAX589815:TAY589821 TKT589815:TKU589821 TUP589815:TUQ589821 UEL589815:UEM589821 UOH589815:UOI589821 UYD589815:UYE589821 VHZ589815:VIA589821 VRV589815:VRW589821 WBR589815:WBS589821 WLN589815:WLO589821 WVJ589815:WVK589821 B655351:C655357 IX655351:IY655357 ST655351:SU655357 ACP655351:ACQ655357 AML655351:AMM655357 AWH655351:AWI655357 BGD655351:BGE655357 BPZ655351:BQA655357 BZV655351:BZW655357 CJR655351:CJS655357 CTN655351:CTO655357 DDJ655351:DDK655357 DNF655351:DNG655357 DXB655351:DXC655357 EGX655351:EGY655357 EQT655351:EQU655357 FAP655351:FAQ655357 FKL655351:FKM655357 FUH655351:FUI655357 GED655351:GEE655357 GNZ655351:GOA655357 GXV655351:GXW655357 HHR655351:HHS655357 HRN655351:HRO655357 IBJ655351:IBK655357 ILF655351:ILG655357 IVB655351:IVC655357 JEX655351:JEY655357 JOT655351:JOU655357 JYP655351:JYQ655357 KIL655351:KIM655357 KSH655351:KSI655357 LCD655351:LCE655357 LLZ655351:LMA655357 LVV655351:LVW655357 MFR655351:MFS655357 MPN655351:MPO655357 MZJ655351:MZK655357 NJF655351:NJG655357 NTB655351:NTC655357 OCX655351:OCY655357 OMT655351:OMU655357 OWP655351:OWQ655357 PGL655351:PGM655357 PQH655351:PQI655357 QAD655351:QAE655357 QJZ655351:QKA655357 QTV655351:QTW655357 RDR655351:RDS655357 RNN655351:RNO655357 RXJ655351:RXK655357 SHF655351:SHG655357 SRB655351:SRC655357 TAX655351:TAY655357 TKT655351:TKU655357 TUP655351:TUQ655357 UEL655351:UEM655357 UOH655351:UOI655357 UYD655351:UYE655357 VHZ655351:VIA655357 VRV655351:VRW655357 WBR655351:WBS655357 WLN655351:WLO655357 WVJ655351:WVK655357 B720887:C720893 IX720887:IY720893 ST720887:SU720893 ACP720887:ACQ720893 AML720887:AMM720893 AWH720887:AWI720893 BGD720887:BGE720893 BPZ720887:BQA720893 BZV720887:BZW720893 CJR720887:CJS720893 CTN720887:CTO720893 DDJ720887:DDK720893 DNF720887:DNG720893 DXB720887:DXC720893 EGX720887:EGY720893 EQT720887:EQU720893 FAP720887:FAQ720893 FKL720887:FKM720893 FUH720887:FUI720893 GED720887:GEE720893 GNZ720887:GOA720893 GXV720887:GXW720893 HHR720887:HHS720893 HRN720887:HRO720893 IBJ720887:IBK720893 ILF720887:ILG720893 IVB720887:IVC720893 JEX720887:JEY720893 JOT720887:JOU720893 JYP720887:JYQ720893 KIL720887:KIM720893 KSH720887:KSI720893 LCD720887:LCE720893 LLZ720887:LMA720893 LVV720887:LVW720893 MFR720887:MFS720893 MPN720887:MPO720893 MZJ720887:MZK720893 NJF720887:NJG720893 NTB720887:NTC720893 OCX720887:OCY720893 OMT720887:OMU720893 OWP720887:OWQ720893 PGL720887:PGM720893 PQH720887:PQI720893 QAD720887:QAE720893 QJZ720887:QKA720893 QTV720887:QTW720893 RDR720887:RDS720893 RNN720887:RNO720893 RXJ720887:RXK720893 SHF720887:SHG720893 SRB720887:SRC720893 TAX720887:TAY720893 TKT720887:TKU720893 TUP720887:TUQ720893 UEL720887:UEM720893 UOH720887:UOI720893 UYD720887:UYE720893 VHZ720887:VIA720893 VRV720887:VRW720893 WBR720887:WBS720893 WLN720887:WLO720893 WVJ720887:WVK720893 B786423:C786429 IX786423:IY786429 ST786423:SU786429 ACP786423:ACQ786429 AML786423:AMM786429 AWH786423:AWI786429 BGD786423:BGE786429 BPZ786423:BQA786429 BZV786423:BZW786429 CJR786423:CJS786429 CTN786423:CTO786429 DDJ786423:DDK786429 DNF786423:DNG786429 DXB786423:DXC786429 EGX786423:EGY786429 EQT786423:EQU786429 FAP786423:FAQ786429 FKL786423:FKM786429 FUH786423:FUI786429 GED786423:GEE786429 GNZ786423:GOA786429 GXV786423:GXW786429 HHR786423:HHS786429 HRN786423:HRO786429 IBJ786423:IBK786429 ILF786423:ILG786429 IVB786423:IVC786429 JEX786423:JEY786429 JOT786423:JOU786429 JYP786423:JYQ786429 KIL786423:KIM786429 KSH786423:KSI786429 LCD786423:LCE786429 LLZ786423:LMA786429 LVV786423:LVW786429 MFR786423:MFS786429 MPN786423:MPO786429 MZJ786423:MZK786429 NJF786423:NJG786429 NTB786423:NTC786429 OCX786423:OCY786429 OMT786423:OMU786429 OWP786423:OWQ786429 PGL786423:PGM786429 PQH786423:PQI786429 QAD786423:QAE786429 QJZ786423:QKA786429 QTV786423:QTW786429 RDR786423:RDS786429 RNN786423:RNO786429 RXJ786423:RXK786429 SHF786423:SHG786429 SRB786423:SRC786429 TAX786423:TAY786429 TKT786423:TKU786429 TUP786423:TUQ786429 UEL786423:UEM786429 UOH786423:UOI786429 UYD786423:UYE786429 VHZ786423:VIA786429 VRV786423:VRW786429 WBR786423:WBS786429 WLN786423:WLO786429 WVJ786423:WVK786429 B851959:C851965 IX851959:IY851965 ST851959:SU851965 ACP851959:ACQ851965 AML851959:AMM851965 AWH851959:AWI851965 BGD851959:BGE851965 BPZ851959:BQA851965 BZV851959:BZW851965 CJR851959:CJS851965 CTN851959:CTO851965 DDJ851959:DDK851965 DNF851959:DNG851965 DXB851959:DXC851965 EGX851959:EGY851965 EQT851959:EQU851965 FAP851959:FAQ851965 FKL851959:FKM851965 FUH851959:FUI851965 GED851959:GEE851965 GNZ851959:GOA851965 GXV851959:GXW851965 HHR851959:HHS851965 HRN851959:HRO851965 IBJ851959:IBK851965 ILF851959:ILG851965 IVB851959:IVC851965 JEX851959:JEY851965 JOT851959:JOU851965 JYP851959:JYQ851965 KIL851959:KIM851965 KSH851959:KSI851965 LCD851959:LCE851965 LLZ851959:LMA851965 LVV851959:LVW851965 MFR851959:MFS851965 MPN851959:MPO851965 MZJ851959:MZK851965 NJF851959:NJG851965 NTB851959:NTC851965 OCX851959:OCY851965 OMT851959:OMU851965 OWP851959:OWQ851965 PGL851959:PGM851965 PQH851959:PQI851965 QAD851959:QAE851965 QJZ851959:QKA851965 QTV851959:QTW851965 RDR851959:RDS851965 RNN851959:RNO851965 RXJ851959:RXK851965 SHF851959:SHG851965 SRB851959:SRC851965 TAX851959:TAY851965 TKT851959:TKU851965 TUP851959:TUQ851965 UEL851959:UEM851965 UOH851959:UOI851965 UYD851959:UYE851965 VHZ851959:VIA851965 VRV851959:VRW851965 WBR851959:WBS851965 WLN851959:WLO851965 WVJ851959:WVK851965 B917495:C917501 IX917495:IY917501 ST917495:SU917501 ACP917495:ACQ917501 AML917495:AMM917501 AWH917495:AWI917501 BGD917495:BGE917501 BPZ917495:BQA917501 BZV917495:BZW917501 CJR917495:CJS917501 CTN917495:CTO917501 DDJ917495:DDK917501 DNF917495:DNG917501 DXB917495:DXC917501 EGX917495:EGY917501 EQT917495:EQU917501 FAP917495:FAQ917501 FKL917495:FKM917501 FUH917495:FUI917501 GED917495:GEE917501 GNZ917495:GOA917501 GXV917495:GXW917501 HHR917495:HHS917501 HRN917495:HRO917501 IBJ917495:IBK917501 ILF917495:ILG917501 IVB917495:IVC917501 JEX917495:JEY917501 JOT917495:JOU917501 JYP917495:JYQ917501 KIL917495:KIM917501 KSH917495:KSI917501 LCD917495:LCE917501 LLZ917495:LMA917501 LVV917495:LVW917501 MFR917495:MFS917501 MPN917495:MPO917501 MZJ917495:MZK917501 NJF917495:NJG917501 NTB917495:NTC917501 OCX917495:OCY917501 OMT917495:OMU917501 OWP917495:OWQ917501 PGL917495:PGM917501 PQH917495:PQI917501 QAD917495:QAE917501 QJZ917495:QKA917501 QTV917495:QTW917501 RDR917495:RDS917501 RNN917495:RNO917501 RXJ917495:RXK917501 SHF917495:SHG917501 SRB917495:SRC917501 TAX917495:TAY917501 TKT917495:TKU917501 TUP917495:TUQ917501 UEL917495:UEM917501 UOH917495:UOI917501 UYD917495:UYE917501 VHZ917495:VIA917501 VRV917495:VRW917501 WBR917495:WBS917501 WLN917495:WLO917501 WVJ917495:WVK917501 B983031:C983037 IX983031:IY983037 ST983031:SU983037 ACP983031:ACQ983037 AML983031:AMM983037 AWH983031:AWI983037 BGD983031:BGE983037 BPZ983031:BQA983037 BZV983031:BZW983037 CJR983031:CJS983037 CTN983031:CTO983037 DDJ983031:DDK983037 DNF983031:DNG983037 DXB983031:DXC983037 EGX983031:EGY983037 EQT983031:EQU983037 FAP983031:FAQ983037 FKL983031:FKM983037 FUH983031:FUI983037 GED983031:GEE983037 GNZ983031:GOA983037 GXV983031:GXW983037 HHR983031:HHS983037 HRN983031:HRO983037 IBJ983031:IBK983037 ILF983031:ILG983037 IVB983031:IVC983037 JEX983031:JEY983037 JOT983031:JOU983037 JYP983031:JYQ983037 KIL983031:KIM983037 KSH983031:KSI983037 LCD983031:LCE983037 LLZ983031:LMA983037 LVV983031:LVW983037 MFR983031:MFS983037 MPN983031:MPO983037 MZJ983031:MZK983037 NJF983031:NJG983037 NTB983031:NTC983037 OCX983031:OCY983037 OMT983031:OMU983037 OWP983031:OWQ983037 PGL983031:PGM983037 PQH983031:PQI983037 QAD983031:QAE983037 QJZ983031:QKA983037 QTV983031:QTW983037 RDR983031:RDS983037 RNN983031:RNO983037 RXJ983031:RXK983037 SHF983031:SHG983037 SRB983031:SRC983037 TAX983031:TAY983037 TKT983031:TKU983037 TUP983031:TUQ983037 UEL983031:UEM983037 UOH983031:UOI983037 UYD983031:UYE983037 VHZ983031:VIA983037 VRV983031:VRW983037 WBR983031:WBS983037 WLN983031:WLO983037 WVJ983031:WVK983037 WLN65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IX9:IY14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IX73:IY75 ST73:SU75 ACP73:ACQ75 AML73:AMM75 AWH73:AWI75 BGD73:BGE75 BPZ73:BQA75 BZV73:BZW75 CJR73:CJS75 CTN73:CTO75 DDJ73:DDK75 DNF73:DNG75 DXB73:DXC75 EGX73:EGY75 EQT73:EQU75 FAP73:FAQ75 FKL73:FKM75 FUH73:FUI75 GED73:GEE75 GNZ73:GOA75 GXV73:GXW75 HHR73:HHS75 HRN73:HRO75 IBJ73:IBK75 ILF73:ILG75 IVB73:IVC75 JEX73:JEY75 JOT73:JOU75 JYP73:JYQ75 KIL73:KIM75 KSH73:KSI75 LCD73:LCE75 LLZ73:LMA75 LVV73:LVW75 MFR73:MFS75 MPN73:MPO75 MZJ73:MZK75 NJF73:NJG75 NTB73:NTC75 OCX73:OCY75 OMT73:OMU75 OWP73:OWQ75 PGL73:PGM75 PQH73:PQI75 QAD73:QAE75 QJZ73:QKA75 QTV73:QTW75 RDR73:RDS75 RNN73:RNO75 RXJ73:RXK75 SHF73:SHG75 SRB73:SRC75 TAX73:TAY75 TKT73:TKU75 TUP73:TUQ75 UEL73:UEM75 UOH73:UOI75 UYD73:UYE75 VHZ73:VIA75 VRV73:VRW75 WBR73:WBS75 WLN73:WLO75 WVJ73:WVK75 B65599:C65601 IX65599:IY65601 ST65599:SU65601 ACP65599:ACQ65601 AML65599:AMM65601 AWH65599:AWI65601 BGD65599:BGE65601 BPZ65599:BQA65601 BZV65599:BZW65601 CJR65599:CJS65601 CTN65599:CTO65601 DDJ65599:DDK65601 DNF65599:DNG65601 DXB65599:DXC65601 EGX65599:EGY65601 EQT65599:EQU65601 FAP65599:FAQ65601 FKL65599:FKM65601 FUH65599:FUI65601 GED65599:GEE65601 GNZ65599:GOA65601 GXV65599:GXW65601 HHR65599:HHS65601 HRN65599:HRO65601 IBJ65599:IBK65601 ILF65599:ILG65601 IVB65599:IVC65601 JEX65599:JEY65601 JOT65599:JOU65601 JYP65599:JYQ65601 KIL65599:KIM65601 KSH65599:KSI65601 LCD65599:LCE65601 LLZ65599:LMA65601 LVV65599:LVW65601 MFR65599:MFS65601 MPN65599:MPO65601 MZJ65599:MZK65601 NJF65599:NJG65601 NTB65599:NTC65601 OCX65599:OCY65601 OMT65599:OMU65601 OWP65599:OWQ65601 PGL65599:PGM65601 PQH65599:PQI65601 QAD65599:QAE65601 QJZ65599:QKA65601 QTV65599:QTW65601 RDR65599:RDS65601 RNN65599:RNO65601 RXJ65599:RXK65601 SHF65599:SHG65601 SRB65599:SRC65601 TAX65599:TAY65601 TKT65599:TKU65601 TUP65599:TUQ65601 UEL65599:UEM65601 UOH65599:UOI65601 UYD65599:UYE65601 VHZ65599:VIA65601 VRV65599:VRW65601 WBR65599:WBS65601 WLN65599:WLO65601 WVJ65599:WVK65601 B131135:C131137 IX131135:IY131137 ST131135:SU131137 ACP131135:ACQ131137 AML131135:AMM131137 AWH131135:AWI131137 BGD131135:BGE131137 BPZ131135:BQA131137 BZV131135:BZW131137 CJR131135:CJS131137 CTN131135:CTO131137 DDJ131135:DDK131137 DNF131135:DNG131137 DXB131135:DXC131137 EGX131135:EGY131137 EQT131135:EQU131137 FAP131135:FAQ131137 FKL131135:FKM131137 FUH131135:FUI131137 GED131135:GEE131137 GNZ131135:GOA131137 GXV131135:GXW131137 HHR131135:HHS131137 HRN131135:HRO131137 IBJ131135:IBK131137 ILF131135:ILG131137 IVB131135:IVC131137 JEX131135:JEY131137 JOT131135:JOU131137 JYP131135:JYQ131137 KIL131135:KIM131137 KSH131135:KSI131137 LCD131135:LCE131137 LLZ131135:LMA131137 LVV131135:LVW131137 MFR131135:MFS131137 MPN131135:MPO131137 MZJ131135:MZK131137 NJF131135:NJG131137 NTB131135:NTC131137 OCX131135:OCY131137 OMT131135:OMU131137 OWP131135:OWQ131137 PGL131135:PGM131137 PQH131135:PQI131137 QAD131135:QAE131137 QJZ131135:QKA131137 QTV131135:QTW131137 RDR131135:RDS131137 RNN131135:RNO131137 RXJ131135:RXK131137 SHF131135:SHG131137 SRB131135:SRC131137 TAX131135:TAY131137 TKT131135:TKU131137 TUP131135:TUQ131137 UEL131135:UEM131137 UOH131135:UOI131137 UYD131135:UYE131137 VHZ131135:VIA131137 VRV131135:VRW131137 WBR131135:WBS131137 WLN131135:WLO131137 WVJ131135:WVK131137 B196671:C196673 IX196671:IY196673 ST196671:SU196673 ACP196671:ACQ196673 AML196671:AMM196673 AWH196671:AWI196673 BGD196671:BGE196673 BPZ196671:BQA196673 BZV196671:BZW196673 CJR196671:CJS196673 CTN196671:CTO196673 DDJ196671:DDK196673 DNF196671:DNG196673 DXB196671:DXC196673 EGX196671:EGY196673 EQT196671:EQU196673 FAP196671:FAQ196673 FKL196671:FKM196673 FUH196671:FUI196673 GED196671:GEE196673 GNZ196671:GOA196673 GXV196671:GXW196673 HHR196671:HHS196673 HRN196671:HRO196673 IBJ196671:IBK196673 ILF196671:ILG196673 IVB196671:IVC196673 JEX196671:JEY196673 JOT196671:JOU196673 JYP196671:JYQ196673 KIL196671:KIM196673 KSH196671:KSI196673 LCD196671:LCE196673 LLZ196671:LMA196673 LVV196671:LVW196673 MFR196671:MFS196673 MPN196671:MPO196673 MZJ196671:MZK196673 NJF196671:NJG196673 NTB196671:NTC196673 OCX196671:OCY196673 OMT196671:OMU196673 OWP196671:OWQ196673 PGL196671:PGM196673 PQH196671:PQI196673 QAD196671:QAE196673 QJZ196671:QKA196673 QTV196671:QTW196673 RDR196671:RDS196673 RNN196671:RNO196673 RXJ196671:RXK196673 SHF196671:SHG196673 SRB196671:SRC196673 TAX196671:TAY196673 TKT196671:TKU196673 TUP196671:TUQ196673 UEL196671:UEM196673 UOH196671:UOI196673 UYD196671:UYE196673 VHZ196671:VIA196673 VRV196671:VRW196673 WBR196671:WBS196673 WLN196671:WLO196673 WVJ196671:WVK196673 B262207:C262209 IX262207:IY262209 ST262207:SU262209 ACP262207:ACQ262209 AML262207:AMM262209 AWH262207:AWI262209 BGD262207:BGE262209 BPZ262207:BQA262209 BZV262207:BZW262209 CJR262207:CJS262209 CTN262207:CTO262209 DDJ262207:DDK262209 DNF262207:DNG262209 DXB262207:DXC262209 EGX262207:EGY262209 EQT262207:EQU262209 FAP262207:FAQ262209 FKL262207:FKM262209 FUH262207:FUI262209 GED262207:GEE262209 GNZ262207:GOA262209 GXV262207:GXW262209 HHR262207:HHS262209 HRN262207:HRO262209 IBJ262207:IBK262209 ILF262207:ILG262209 IVB262207:IVC262209 JEX262207:JEY262209 JOT262207:JOU262209 JYP262207:JYQ262209 KIL262207:KIM262209 KSH262207:KSI262209 LCD262207:LCE262209 LLZ262207:LMA262209 LVV262207:LVW262209 MFR262207:MFS262209 MPN262207:MPO262209 MZJ262207:MZK262209 NJF262207:NJG262209 NTB262207:NTC262209 OCX262207:OCY262209 OMT262207:OMU262209 OWP262207:OWQ262209 PGL262207:PGM262209 PQH262207:PQI262209 QAD262207:QAE262209 QJZ262207:QKA262209 QTV262207:QTW262209 RDR262207:RDS262209 RNN262207:RNO262209 RXJ262207:RXK262209 SHF262207:SHG262209 SRB262207:SRC262209 TAX262207:TAY262209 TKT262207:TKU262209 TUP262207:TUQ262209 UEL262207:UEM262209 UOH262207:UOI262209 UYD262207:UYE262209 VHZ262207:VIA262209 VRV262207:VRW262209 WBR262207:WBS262209 WLN262207:WLO262209 WVJ262207:WVK262209 B327743:C327745 IX327743:IY327745 ST327743:SU327745 ACP327743:ACQ327745 AML327743:AMM327745 AWH327743:AWI327745 BGD327743:BGE327745 BPZ327743:BQA327745 BZV327743:BZW327745 CJR327743:CJS327745 CTN327743:CTO327745 DDJ327743:DDK327745 DNF327743:DNG327745 DXB327743:DXC327745 EGX327743:EGY327745 EQT327743:EQU327745 FAP327743:FAQ327745 FKL327743:FKM327745 FUH327743:FUI327745 GED327743:GEE327745 GNZ327743:GOA327745 GXV327743:GXW327745 HHR327743:HHS327745 HRN327743:HRO327745 IBJ327743:IBK327745 ILF327743:ILG327745 IVB327743:IVC327745 JEX327743:JEY327745 JOT327743:JOU327745 JYP327743:JYQ327745 KIL327743:KIM327745 KSH327743:KSI327745 LCD327743:LCE327745 LLZ327743:LMA327745 LVV327743:LVW327745 MFR327743:MFS327745 MPN327743:MPO327745 MZJ327743:MZK327745 NJF327743:NJG327745 NTB327743:NTC327745 OCX327743:OCY327745 OMT327743:OMU327745 OWP327743:OWQ327745 PGL327743:PGM327745 PQH327743:PQI327745 QAD327743:QAE327745 QJZ327743:QKA327745 QTV327743:QTW327745 RDR327743:RDS327745 RNN327743:RNO327745 RXJ327743:RXK327745 SHF327743:SHG327745 SRB327743:SRC327745 TAX327743:TAY327745 TKT327743:TKU327745 TUP327743:TUQ327745 UEL327743:UEM327745 UOH327743:UOI327745 UYD327743:UYE327745 VHZ327743:VIA327745 VRV327743:VRW327745 WBR327743:WBS327745 WLN327743:WLO327745 WVJ327743:WVK327745 B393279:C393281 IX393279:IY393281 ST393279:SU393281 ACP393279:ACQ393281 AML393279:AMM393281 AWH393279:AWI393281 BGD393279:BGE393281 BPZ393279:BQA393281 BZV393279:BZW393281 CJR393279:CJS393281 CTN393279:CTO393281 DDJ393279:DDK393281 DNF393279:DNG393281 DXB393279:DXC393281 EGX393279:EGY393281 EQT393279:EQU393281 FAP393279:FAQ393281 FKL393279:FKM393281 FUH393279:FUI393281 GED393279:GEE393281 GNZ393279:GOA393281 GXV393279:GXW393281 HHR393279:HHS393281 HRN393279:HRO393281 IBJ393279:IBK393281 ILF393279:ILG393281 IVB393279:IVC393281 JEX393279:JEY393281 JOT393279:JOU393281 JYP393279:JYQ393281 KIL393279:KIM393281 KSH393279:KSI393281 LCD393279:LCE393281 LLZ393279:LMA393281 LVV393279:LVW393281 MFR393279:MFS393281 MPN393279:MPO393281 MZJ393279:MZK393281 NJF393279:NJG393281 NTB393279:NTC393281 OCX393279:OCY393281 OMT393279:OMU393281 OWP393279:OWQ393281 PGL393279:PGM393281 PQH393279:PQI393281 QAD393279:QAE393281 QJZ393279:QKA393281 QTV393279:QTW393281 RDR393279:RDS393281 RNN393279:RNO393281 RXJ393279:RXK393281 SHF393279:SHG393281 SRB393279:SRC393281 TAX393279:TAY393281 TKT393279:TKU393281 TUP393279:TUQ393281 UEL393279:UEM393281 UOH393279:UOI393281 UYD393279:UYE393281 VHZ393279:VIA393281 VRV393279:VRW393281 WBR393279:WBS393281 WLN393279:WLO393281 WVJ393279:WVK393281 B458815:C458817 IX458815:IY458817 ST458815:SU458817 ACP458815:ACQ458817 AML458815:AMM458817 AWH458815:AWI458817 BGD458815:BGE458817 BPZ458815:BQA458817 BZV458815:BZW458817 CJR458815:CJS458817 CTN458815:CTO458817 DDJ458815:DDK458817 DNF458815:DNG458817 DXB458815:DXC458817 EGX458815:EGY458817 EQT458815:EQU458817 FAP458815:FAQ458817 FKL458815:FKM458817 FUH458815:FUI458817 GED458815:GEE458817 GNZ458815:GOA458817 GXV458815:GXW458817 HHR458815:HHS458817 HRN458815:HRO458817 IBJ458815:IBK458817 ILF458815:ILG458817 IVB458815:IVC458817 JEX458815:JEY458817 JOT458815:JOU458817 JYP458815:JYQ458817 KIL458815:KIM458817 KSH458815:KSI458817 LCD458815:LCE458817 LLZ458815:LMA458817 LVV458815:LVW458817 MFR458815:MFS458817 MPN458815:MPO458817 MZJ458815:MZK458817 NJF458815:NJG458817 NTB458815:NTC458817 OCX458815:OCY458817 OMT458815:OMU458817 OWP458815:OWQ458817 PGL458815:PGM458817 PQH458815:PQI458817 QAD458815:QAE458817 QJZ458815:QKA458817 QTV458815:QTW458817 RDR458815:RDS458817 RNN458815:RNO458817 RXJ458815:RXK458817 SHF458815:SHG458817 SRB458815:SRC458817 TAX458815:TAY458817 TKT458815:TKU458817 TUP458815:TUQ458817 UEL458815:UEM458817 UOH458815:UOI458817 UYD458815:UYE458817 VHZ458815:VIA458817 VRV458815:VRW458817 WBR458815:WBS458817 WLN458815:WLO458817 WVJ458815:WVK458817 B524351:C524353 IX524351:IY524353 ST524351:SU524353 ACP524351:ACQ524353 AML524351:AMM524353 AWH524351:AWI524353 BGD524351:BGE524353 BPZ524351:BQA524353 BZV524351:BZW524353 CJR524351:CJS524353 CTN524351:CTO524353 DDJ524351:DDK524353 DNF524351:DNG524353 DXB524351:DXC524353 EGX524351:EGY524353 EQT524351:EQU524353 FAP524351:FAQ524353 FKL524351:FKM524353 FUH524351:FUI524353 GED524351:GEE524353 GNZ524351:GOA524353 GXV524351:GXW524353 HHR524351:HHS524353 HRN524351:HRO524353 IBJ524351:IBK524353 ILF524351:ILG524353 IVB524351:IVC524353 JEX524351:JEY524353 JOT524351:JOU524353 JYP524351:JYQ524353 KIL524351:KIM524353 KSH524351:KSI524353 LCD524351:LCE524353 LLZ524351:LMA524353 LVV524351:LVW524353 MFR524351:MFS524353 MPN524351:MPO524353 MZJ524351:MZK524353 NJF524351:NJG524353 NTB524351:NTC524353 OCX524351:OCY524353 OMT524351:OMU524353 OWP524351:OWQ524353 PGL524351:PGM524353 PQH524351:PQI524353 QAD524351:QAE524353 QJZ524351:QKA524353 QTV524351:QTW524353 RDR524351:RDS524353 RNN524351:RNO524353 RXJ524351:RXK524353 SHF524351:SHG524353 SRB524351:SRC524353 TAX524351:TAY524353 TKT524351:TKU524353 TUP524351:TUQ524353 UEL524351:UEM524353 UOH524351:UOI524353 UYD524351:UYE524353 VHZ524351:VIA524353 VRV524351:VRW524353 WBR524351:WBS524353 WLN524351:WLO524353 WVJ524351:WVK524353 B589887:C589889 IX589887:IY589889 ST589887:SU589889 ACP589887:ACQ589889 AML589887:AMM589889 AWH589887:AWI589889 BGD589887:BGE589889 BPZ589887:BQA589889 BZV589887:BZW589889 CJR589887:CJS589889 CTN589887:CTO589889 DDJ589887:DDK589889 DNF589887:DNG589889 DXB589887:DXC589889 EGX589887:EGY589889 EQT589887:EQU589889 FAP589887:FAQ589889 FKL589887:FKM589889 FUH589887:FUI589889 GED589887:GEE589889 GNZ589887:GOA589889 GXV589887:GXW589889 HHR589887:HHS589889 HRN589887:HRO589889 IBJ589887:IBK589889 ILF589887:ILG589889 IVB589887:IVC589889 JEX589887:JEY589889 JOT589887:JOU589889 JYP589887:JYQ589889 KIL589887:KIM589889 KSH589887:KSI589889 LCD589887:LCE589889 LLZ589887:LMA589889 LVV589887:LVW589889 MFR589887:MFS589889 MPN589887:MPO589889 MZJ589887:MZK589889 NJF589887:NJG589889 NTB589887:NTC589889 OCX589887:OCY589889 OMT589887:OMU589889 OWP589887:OWQ589889 PGL589887:PGM589889 PQH589887:PQI589889 QAD589887:QAE589889 QJZ589887:QKA589889 QTV589887:QTW589889 RDR589887:RDS589889 RNN589887:RNO589889 RXJ589887:RXK589889 SHF589887:SHG589889 SRB589887:SRC589889 TAX589887:TAY589889 TKT589887:TKU589889 TUP589887:TUQ589889 UEL589887:UEM589889 UOH589887:UOI589889 UYD589887:UYE589889 VHZ589887:VIA589889 VRV589887:VRW589889 WBR589887:WBS589889 WLN589887:WLO589889 WVJ589887:WVK589889 B655423:C655425 IX655423:IY655425 ST655423:SU655425 ACP655423:ACQ655425 AML655423:AMM655425 AWH655423:AWI655425 BGD655423:BGE655425 BPZ655423:BQA655425 BZV655423:BZW655425 CJR655423:CJS655425 CTN655423:CTO655425 DDJ655423:DDK655425 DNF655423:DNG655425 DXB655423:DXC655425 EGX655423:EGY655425 EQT655423:EQU655425 FAP655423:FAQ655425 FKL655423:FKM655425 FUH655423:FUI655425 GED655423:GEE655425 GNZ655423:GOA655425 GXV655423:GXW655425 HHR655423:HHS655425 HRN655423:HRO655425 IBJ655423:IBK655425 ILF655423:ILG655425 IVB655423:IVC655425 JEX655423:JEY655425 JOT655423:JOU655425 JYP655423:JYQ655425 KIL655423:KIM655425 KSH655423:KSI655425 LCD655423:LCE655425 LLZ655423:LMA655425 LVV655423:LVW655425 MFR655423:MFS655425 MPN655423:MPO655425 MZJ655423:MZK655425 NJF655423:NJG655425 NTB655423:NTC655425 OCX655423:OCY655425 OMT655423:OMU655425 OWP655423:OWQ655425 PGL655423:PGM655425 PQH655423:PQI655425 QAD655423:QAE655425 QJZ655423:QKA655425 QTV655423:QTW655425 RDR655423:RDS655425 RNN655423:RNO655425 RXJ655423:RXK655425 SHF655423:SHG655425 SRB655423:SRC655425 TAX655423:TAY655425 TKT655423:TKU655425 TUP655423:TUQ655425 UEL655423:UEM655425 UOH655423:UOI655425 UYD655423:UYE655425 VHZ655423:VIA655425 VRV655423:VRW655425 WBR655423:WBS655425 WLN655423:WLO655425 WVJ655423:WVK655425 B720959:C720961 IX720959:IY720961 ST720959:SU720961 ACP720959:ACQ720961 AML720959:AMM720961 AWH720959:AWI720961 BGD720959:BGE720961 BPZ720959:BQA720961 BZV720959:BZW720961 CJR720959:CJS720961 CTN720959:CTO720961 DDJ720959:DDK720961 DNF720959:DNG720961 DXB720959:DXC720961 EGX720959:EGY720961 EQT720959:EQU720961 FAP720959:FAQ720961 FKL720959:FKM720961 FUH720959:FUI720961 GED720959:GEE720961 GNZ720959:GOA720961 GXV720959:GXW720961 HHR720959:HHS720961 HRN720959:HRO720961 IBJ720959:IBK720961 ILF720959:ILG720961 IVB720959:IVC720961 JEX720959:JEY720961 JOT720959:JOU720961 JYP720959:JYQ720961 KIL720959:KIM720961 KSH720959:KSI720961 LCD720959:LCE720961 LLZ720959:LMA720961 LVV720959:LVW720961 MFR720959:MFS720961 MPN720959:MPO720961 MZJ720959:MZK720961 NJF720959:NJG720961 NTB720959:NTC720961 OCX720959:OCY720961 OMT720959:OMU720961 OWP720959:OWQ720961 PGL720959:PGM720961 PQH720959:PQI720961 QAD720959:QAE720961 QJZ720959:QKA720961 QTV720959:QTW720961 RDR720959:RDS720961 RNN720959:RNO720961 RXJ720959:RXK720961 SHF720959:SHG720961 SRB720959:SRC720961 TAX720959:TAY720961 TKT720959:TKU720961 TUP720959:TUQ720961 UEL720959:UEM720961 UOH720959:UOI720961 UYD720959:UYE720961 VHZ720959:VIA720961 VRV720959:VRW720961 WBR720959:WBS720961 WLN720959:WLO720961 WVJ720959:WVK720961 B786495:C786497 IX786495:IY786497 ST786495:SU786497 ACP786495:ACQ786497 AML786495:AMM786497 AWH786495:AWI786497 BGD786495:BGE786497 BPZ786495:BQA786497 BZV786495:BZW786497 CJR786495:CJS786497 CTN786495:CTO786497 DDJ786495:DDK786497 DNF786495:DNG786497 DXB786495:DXC786497 EGX786495:EGY786497 EQT786495:EQU786497 FAP786495:FAQ786497 FKL786495:FKM786497 FUH786495:FUI786497 GED786495:GEE786497 GNZ786495:GOA786497 GXV786495:GXW786497 HHR786495:HHS786497 HRN786495:HRO786497 IBJ786495:IBK786497 ILF786495:ILG786497 IVB786495:IVC786497 JEX786495:JEY786497 JOT786495:JOU786497 JYP786495:JYQ786497 KIL786495:KIM786497 KSH786495:KSI786497 LCD786495:LCE786497 LLZ786495:LMA786497 LVV786495:LVW786497 MFR786495:MFS786497 MPN786495:MPO786497 MZJ786495:MZK786497 NJF786495:NJG786497 NTB786495:NTC786497 OCX786495:OCY786497 OMT786495:OMU786497 OWP786495:OWQ786497 PGL786495:PGM786497 PQH786495:PQI786497 QAD786495:QAE786497 QJZ786495:QKA786497 QTV786495:QTW786497 RDR786495:RDS786497 RNN786495:RNO786497 RXJ786495:RXK786497 SHF786495:SHG786497 SRB786495:SRC786497 TAX786495:TAY786497 TKT786495:TKU786497 TUP786495:TUQ786497 UEL786495:UEM786497 UOH786495:UOI786497 UYD786495:UYE786497 VHZ786495:VIA786497 VRV786495:VRW786497 WBR786495:WBS786497 WLN786495:WLO786497 WVJ786495:WVK786497 B852031:C852033 IX852031:IY852033 ST852031:SU852033 ACP852031:ACQ852033 AML852031:AMM852033 AWH852031:AWI852033 BGD852031:BGE852033 BPZ852031:BQA852033 BZV852031:BZW852033 CJR852031:CJS852033 CTN852031:CTO852033 DDJ852031:DDK852033 DNF852031:DNG852033 DXB852031:DXC852033 EGX852031:EGY852033 EQT852031:EQU852033 FAP852031:FAQ852033 FKL852031:FKM852033 FUH852031:FUI852033 GED852031:GEE852033 GNZ852031:GOA852033 GXV852031:GXW852033 HHR852031:HHS852033 HRN852031:HRO852033 IBJ852031:IBK852033 ILF852031:ILG852033 IVB852031:IVC852033 JEX852031:JEY852033 JOT852031:JOU852033 JYP852031:JYQ852033 KIL852031:KIM852033 KSH852031:KSI852033 LCD852031:LCE852033 LLZ852031:LMA852033 LVV852031:LVW852033 MFR852031:MFS852033 MPN852031:MPO852033 MZJ852031:MZK852033 NJF852031:NJG852033 NTB852031:NTC852033 OCX852031:OCY852033 OMT852031:OMU852033 OWP852031:OWQ852033 PGL852031:PGM852033 PQH852031:PQI852033 QAD852031:QAE852033 QJZ852031:QKA852033 QTV852031:QTW852033 RDR852031:RDS852033 RNN852031:RNO852033 RXJ852031:RXK852033 SHF852031:SHG852033 SRB852031:SRC852033 TAX852031:TAY852033 TKT852031:TKU852033 TUP852031:TUQ852033 UEL852031:UEM852033 UOH852031:UOI852033 UYD852031:UYE852033 VHZ852031:VIA852033 VRV852031:VRW852033 WBR852031:WBS852033 WLN852031:WLO852033 WVJ852031:WVK852033 B917567:C917569 IX917567:IY917569 ST917567:SU917569 ACP917567:ACQ917569 AML917567:AMM917569 AWH917567:AWI917569 BGD917567:BGE917569 BPZ917567:BQA917569 BZV917567:BZW917569 CJR917567:CJS917569 CTN917567:CTO917569 DDJ917567:DDK917569 DNF917567:DNG917569 DXB917567:DXC917569 EGX917567:EGY917569 EQT917567:EQU917569 FAP917567:FAQ917569 FKL917567:FKM917569 FUH917567:FUI917569 GED917567:GEE917569 GNZ917567:GOA917569 GXV917567:GXW917569 HHR917567:HHS917569 HRN917567:HRO917569 IBJ917567:IBK917569 ILF917567:ILG917569 IVB917567:IVC917569 JEX917567:JEY917569 JOT917567:JOU917569 JYP917567:JYQ917569 KIL917567:KIM917569 KSH917567:KSI917569 LCD917567:LCE917569 LLZ917567:LMA917569 LVV917567:LVW917569 MFR917567:MFS917569 MPN917567:MPO917569 MZJ917567:MZK917569 NJF917567:NJG917569 NTB917567:NTC917569 OCX917567:OCY917569 OMT917567:OMU917569 OWP917567:OWQ917569 PGL917567:PGM917569 PQH917567:PQI917569 QAD917567:QAE917569 QJZ917567:QKA917569 QTV917567:QTW917569 RDR917567:RDS917569 RNN917567:RNO917569 RXJ917567:RXK917569 SHF917567:SHG917569 SRB917567:SRC917569 TAX917567:TAY917569 TKT917567:TKU917569 TUP917567:TUQ917569 UEL917567:UEM917569 UOH917567:UOI917569 UYD917567:UYE917569 VHZ917567:VIA917569 VRV917567:VRW917569 WBR917567:WBS917569 WLN917567:WLO917569 WVJ917567:WVK917569 B983103:C983105 IX983103:IY983105 ST983103:SU983105 ACP983103:ACQ983105 AML983103:AMM983105 AWH983103:AWI983105 BGD983103:BGE983105 BPZ983103:BQA983105 BZV983103:BZW983105 CJR983103:CJS983105 CTN983103:CTO983105 DDJ983103:DDK983105 DNF983103:DNG983105 DXB983103:DXC983105 EGX983103:EGY983105 EQT983103:EQU983105 FAP983103:FAQ983105 FKL983103:FKM983105 FUH983103:FUI983105 GED983103:GEE983105 GNZ983103:GOA983105 GXV983103:GXW983105 HHR983103:HHS983105 HRN983103:HRO983105 IBJ983103:IBK983105 ILF983103:ILG983105 IVB983103:IVC983105 JEX983103:JEY983105 JOT983103:JOU983105 JYP983103:JYQ983105 KIL983103:KIM983105 KSH983103:KSI983105 LCD983103:LCE983105 LLZ983103:LMA983105 LVV983103:LVW983105 MFR983103:MFS983105 MPN983103:MPO983105 MZJ983103:MZK983105 NJF983103:NJG983105 NTB983103:NTC983105 OCX983103:OCY983105 OMT983103:OMU983105 OWP983103:OWQ983105 PGL983103:PGM983105 PQH983103:PQI983105 QAD983103:QAE983105 QJZ983103:QKA983105 QTV983103:QTW983105 RDR983103:RDS983105 RNN983103:RNO983105 RXJ983103:RXK983105 SHF983103:SHG983105 SRB983103:SRC983105 TAX983103:TAY983105 TKT983103:TKU983105 TUP983103:TUQ983105 UEL983103:UEM983105 UOH983103:UOI983105 UYD983103:UYE983105 VHZ983103:VIA983105 VRV983103:VRW983105 WBR983103:WBS983105 WLN983103:WLO983105 WVJ983103:WVK983105 WLU983074:WLZ983074 JB39:JG39 SX39:TC39 ACT39:ACY39 AMP39:AMU39 AWL39:AWQ39 BGH39:BGM39 BQD39:BQI39 BZZ39:CAE39 CJV39:CKA39 CTR39:CTW39 DDN39:DDS39 DNJ39:DNO39 DXF39:DXK39 EHB39:EHG39 EQX39:ERC39 FAT39:FAY39 FKP39:FKU39 FUL39:FUQ39 GEH39:GEM39 GOD39:GOI39 GXZ39:GYE39 HHV39:HIA39 HRR39:HRW39 IBN39:IBS39 ILJ39:ILO39 IVF39:IVK39 JFB39:JFG39 JOX39:JPC39 JYT39:JYY39 KIP39:KIU39 KSL39:KSQ39 LCH39:LCM39 LMD39:LMI39 LVZ39:LWE39 MFV39:MGA39 MPR39:MPW39 MZN39:MZS39 NJJ39:NJO39 NTF39:NTK39 ODB39:ODG39 OMX39:ONC39 OWT39:OWY39 PGP39:PGU39 PQL39:PQQ39 QAH39:QAM39 QKD39:QKI39 QTZ39:QUE39 RDV39:REA39 RNR39:RNW39 RXN39:RXS39 SHJ39:SHO39 SRF39:SRK39 TBB39:TBG39 TKX39:TLC39 TUT39:TUY39 UEP39:UEU39 UOL39:UOQ39 UYH39:UYM39 VID39:VII39 VRZ39:VSE39 WBV39:WCA39 WLR39:WLW39 WVN39:WVS39 I65568:N65568 JE65568:JJ65568 TA65568:TF65568 ACW65568:ADB65568 AMS65568:AMX65568 AWO65568:AWT65568 BGK65568:BGP65568 BQG65568:BQL65568 CAC65568:CAH65568 CJY65568:CKD65568 CTU65568:CTZ65568 DDQ65568:DDV65568 DNM65568:DNR65568 DXI65568:DXN65568 EHE65568:EHJ65568 ERA65568:ERF65568 FAW65568:FBB65568 FKS65568:FKX65568 FUO65568:FUT65568 GEK65568:GEP65568 GOG65568:GOL65568 GYC65568:GYH65568 HHY65568:HID65568 HRU65568:HRZ65568 IBQ65568:IBV65568 ILM65568:ILR65568 IVI65568:IVN65568 JFE65568:JFJ65568 JPA65568:JPF65568 JYW65568:JZB65568 KIS65568:KIX65568 KSO65568:KST65568 LCK65568:LCP65568 LMG65568:LML65568 LWC65568:LWH65568 MFY65568:MGD65568 MPU65568:MPZ65568 MZQ65568:MZV65568 NJM65568:NJR65568 NTI65568:NTN65568 ODE65568:ODJ65568 ONA65568:ONF65568 OWW65568:OXB65568 PGS65568:PGX65568 PQO65568:PQT65568 QAK65568:QAP65568 QKG65568:QKL65568 QUC65568:QUH65568 RDY65568:RED65568 RNU65568:RNZ65568 RXQ65568:RXV65568 SHM65568:SHR65568 SRI65568:SRN65568 TBE65568:TBJ65568 TLA65568:TLF65568 TUW65568:TVB65568 UES65568:UEX65568 UOO65568:UOT65568 UYK65568:UYP65568 VIG65568:VIL65568 VSC65568:VSH65568 WBY65568:WCD65568 WLU65568:WLZ65568 WVQ65568:WVV65568 I131104:N131104 JE131104:JJ131104 TA131104:TF131104 ACW131104:ADB131104 AMS131104:AMX131104 AWO131104:AWT131104 BGK131104:BGP131104 BQG131104:BQL131104 CAC131104:CAH131104 CJY131104:CKD131104 CTU131104:CTZ131104 DDQ131104:DDV131104 DNM131104:DNR131104 DXI131104:DXN131104 EHE131104:EHJ131104 ERA131104:ERF131104 FAW131104:FBB131104 FKS131104:FKX131104 FUO131104:FUT131104 GEK131104:GEP131104 GOG131104:GOL131104 GYC131104:GYH131104 HHY131104:HID131104 HRU131104:HRZ131104 IBQ131104:IBV131104 ILM131104:ILR131104 IVI131104:IVN131104 JFE131104:JFJ131104 JPA131104:JPF131104 JYW131104:JZB131104 KIS131104:KIX131104 KSO131104:KST131104 LCK131104:LCP131104 LMG131104:LML131104 LWC131104:LWH131104 MFY131104:MGD131104 MPU131104:MPZ131104 MZQ131104:MZV131104 NJM131104:NJR131104 NTI131104:NTN131104 ODE131104:ODJ131104 ONA131104:ONF131104 OWW131104:OXB131104 PGS131104:PGX131104 PQO131104:PQT131104 QAK131104:QAP131104 QKG131104:QKL131104 QUC131104:QUH131104 RDY131104:RED131104 RNU131104:RNZ131104 RXQ131104:RXV131104 SHM131104:SHR131104 SRI131104:SRN131104 TBE131104:TBJ131104 TLA131104:TLF131104 TUW131104:TVB131104 UES131104:UEX131104 UOO131104:UOT131104 UYK131104:UYP131104 VIG131104:VIL131104 VSC131104:VSH131104 WBY131104:WCD131104 WLU131104:WLZ131104 WVQ131104:WVV131104 I196640:N196640 JE196640:JJ196640 TA196640:TF196640 ACW196640:ADB196640 AMS196640:AMX196640 AWO196640:AWT196640 BGK196640:BGP196640 BQG196640:BQL196640 CAC196640:CAH196640 CJY196640:CKD196640 CTU196640:CTZ196640 DDQ196640:DDV196640 DNM196640:DNR196640 DXI196640:DXN196640 EHE196640:EHJ196640 ERA196640:ERF196640 FAW196640:FBB196640 FKS196640:FKX196640 FUO196640:FUT196640 GEK196640:GEP196640 GOG196640:GOL196640 GYC196640:GYH196640 HHY196640:HID196640 HRU196640:HRZ196640 IBQ196640:IBV196640 ILM196640:ILR196640 IVI196640:IVN196640 JFE196640:JFJ196640 JPA196640:JPF196640 JYW196640:JZB196640 KIS196640:KIX196640 KSO196640:KST196640 LCK196640:LCP196640 LMG196640:LML196640 LWC196640:LWH196640 MFY196640:MGD196640 MPU196640:MPZ196640 MZQ196640:MZV196640 NJM196640:NJR196640 NTI196640:NTN196640 ODE196640:ODJ196640 ONA196640:ONF196640 OWW196640:OXB196640 PGS196640:PGX196640 PQO196640:PQT196640 QAK196640:QAP196640 QKG196640:QKL196640 QUC196640:QUH196640 RDY196640:RED196640 RNU196640:RNZ196640 RXQ196640:RXV196640 SHM196640:SHR196640 SRI196640:SRN196640 TBE196640:TBJ196640 TLA196640:TLF196640 TUW196640:TVB196640 UES196640:UEX196640 UOO196640:UOT196640 UYK196640:UYP196640 VIG196640:VIL196640 VSC196640:VSH196640 WBY196640:WCD196640 WLU196640:WLZ196640 WVQ196640:WVV196640 I262176:N262176 JE262176:JJ262176 TA262176:TF262176 ACW262176:ADB262176 AMS262176:AMX262176 AWO262176:AWT262176 BGK262176:BGP262176 BQG262176:BQL262176 CAC262176:CAH262176 CJY262176:CKD262176 CTU262176:CTZ262176 DDQ262176:DDV262176 DNM262176:DNR262176 DXI262176:DXN262176 EHE262176:EHJ262176 ERA262176:ERF262176 FAW262176:FBB262176 FKS262176:FKX262176 FUO262176:FUT262176 GEK262176:GEP262176 GOG262176:GOL262176 GYC262176:GYH262176 HHY262176:HID262176 HRU262176:HRZ262176 IBQ262176:IBV262176 ILM262176:ILR262176 IVI262176:IVN262176 JFE262176:JFJ262176 JPA262176:JPF262176 JYW262176:JZB262176 KIS262176:KIX262176 KSO262176:KST262176 LCK262176:LCP262176 LMG262176:LML262176 LWC262176:LWH262176 MFY262176:MGD262176 MPU262176:MPZ262176 MZQ262176:MZV262176 NJM262176:NJR262176 NTI262176:NTN262176 ODE262176:ODJ262176 ONA262176:ONF262176 OWW262176:OXB262176 PGS262176:PGX262176 PQO262176:PQT262176 QAK262176:QAP262176 QKG262176:QKL262176 QUC262176:QUH262176 RDY262176:RED262176 RNU262176:RNZ262176 RXQ262176:RXV262176 SHM262176:SHR262176 SRI262176:SRN262176 TBE262176:TBJ262176 TLA262176:TLF262176 TUW262176:TVB262176 UES262176:UEX262176 UOO262176:UOT262176 UYK262176:UYP262176 VIG262176:VIL262176 VSC262176:VSH262176 WBY262176:WCD262176 WLU262176:WLZ262176 WVQ262176:WVV262176 I327712:N327712 JE327712:JJ327712 TA327712:TF327712 ACW327712:ADB327712 AMS327712:AMX327712 AWO327712:AWT327712 BGK327712:BGP327712 BQG327712:BQL327712 CAC327712:CAH327712 CJY327712:CKD327712 CTU327712:CTZ327712 DDQ327712:DDV327712 DNM327712:DNR327712 DXI327712:DXN327712 EHE327712:EHJ327712 ERA327712:ERF327712 FAW327712:FBB327712 FKS327712:FKX327712 FUO327712:FUT327712 GEK327712:GEP327712 GOG327712:GOL327712 GYC327712:GYH327712 HHY327712:HID327712 HRU327712:HRZ327712 IBQ327712:IBV327712 ILM327712:ILR327712 IVI327712:IVN327712 JFE327712:JFJ327712 JPA327712:JPF327712 JYW327712:JZB327712 KIS327712:KIX327712 KSO327712:KST327712 LCK327712:LCP327712 LMG327712:LML327712 LWC327712:LWH327712 MFY327712:MGD327712 MPU327712:MPZ327712 MZQ327712:MZV327712 NJM327712:NJR327712 NTI327712:NTN327712 ODE327712:ODJ327712 ONA327712:ONF327712 OWW327712:OXB327712 PGS327712:PGX327712 PQO327712:PQT327712 QAK327712:QAP327712 QKG327712:QKL327712 QUC327712:QUH327712 RDY327712:RED327712 RNU327712:RNZ327712 RXQ327712:RXV327712 SHM327712:SHR327712 SRI327712:SRN327712 TBE327712:TBJ327712 TLA327712:TLF327712 TUW327712:TVB327712 UES327712:UEX327712 UOO327712:UOT327712 UYK327712:UYP327712 VIG327712:VIL327712 VSC327712:VSH327712 WBY327712:WCD327712 WLU327712:WLZ327712 WVQ327712:WVV327712 I393248:N393248 JE393248:JJ393248 TA393248:TF393248 ACW393248:ADB393248 AMS393248:AMX393248 AWO393248:AWT393248 BGK393248:BGP393248 BQG393248:BQL393248 CAC393248:CAH393248 CJY393248:CKD393248 CTU393248:CTZ393248 DDQ393248:DDV393248 DNM393248:DNR393248 DXI393248:DXN393248 EHE393248:EHJ393248 ERA393248:ERF393248 FAW393248:FBB393248 FKS393248:FKX393248 FUO393248:FUT393248 GEK393248:GEP393248 GOG393248:GOL393248 GYC393248:GYH393248 HHY393248:HID393248 HRU393248:HRZ393248 IBQ393248:IBV393248 ILM393248:ILR393248 IVI393248:IVN393248 JFE393248:JFJ393248 JPA393248:JPF393248 JYW393248:JZB393248 KIS393248:KIX393248 KSO393248:KST393248 LCK393248:LCP393248 LMG393248:LML393248 LWC393248:LWH393248 MFY393248:MGD393248 MPU393248:MPZ393248 MZQ393248:MZV393248 NJM393248:NJR393248 NTI393248:NTN393248 ODE393248:ODJ393248 ONA393248:ONF393248 OWW393248:OXB393248 PGS393248:PGX393248 PQO393248:PQT393248 QAK393248:QAP393248 QKG393248:QKL393248 QUC393248:QUH393248 RDY393248:RED393248 RNU393248:RNZ393248 RXQ393248:RXV393248 SHM393248:SHR393248 SRI393248:SRN393248 TBE393248:TBJ393248 TLA393248:TLF393248 TUW393248:TVB393248 UES393248:UEX393248 UOO393248:UOT393248 UYK393248:UYP393248 VIG393248:VIL393248 VSC393248:VSH393248 WBY393248:WCD393248 WLU393248:WLZ393248 WVQ393248:WVV393248 I458784:N458784 JE458784:JJ458784 TA458784:TF458784 ACW458784:ADB458784 AMS458784:AMX458784 AWO458784:AWT458784 BGK458784:BGP458784 BQG458784:BQL458784 CAC458784:CAH458784 CJY458784:CKD458784 CTU458784:CTZ458784 DDQ458784:DDV458784 DNM458784:DNR458784 DXI458784:DXN458784 EHE458784:EHJ458784 ERA458784:ERF458784 FAW458784:FBB458784 FKS458784:FKX458784 FUO458784:FUT458784 GEK458784:GEP458784 GOG458784:GOL458784 GYC458784:GYH458784 HHY458784:HID458784 HRU458784:HRZ458784 IBQ458784:IBV458784 ILM458784:ILR458784 IVI458784:IVN458784 JFE458784:JFJ458784 JPA458784:JPF458784 JYW458784:JZB458784 KIS458784:KIX458784 KSO458784:KST458784 LCK458784:LCP458784 LMG458784:LML458784 LWC458784:LWH458784 MFY458784:MGD458784 MPU458784:MPZ458784 MZQ458784:MZV458784 NJM458784:NJR458784 NTI458784:NTN458784 ODE458784:ODJ458784 ONA458784:ONF458784 OWW458784:OXB458784 PGS458784:PGX458784 PQO458784:PQT458784 QAK458784:QAP458784 QKG458784:QKL458784 QUC458784:QUH458784 RDY458784:RED458784 RNU458784:RNZ458784 RXQ458784:RXV458784 SHM458784:SHR458784 SRI458784:SRN458784 TBE458784:TBJ458784 TLA458784:TLF458784 TUW458784:TVB458784 UES458784:UEX458784 UOO458784:UOT458784 UYK458784:UYP458784 VIG458784:VIL458784 VSC458784:VSH458784 WBY458784:WCD458784 WLU458784:WLZ458784 WVQ458784:WVV458784 I524320:N524320 JE524320:JJ524320 TA524320:TF524320 ACW524320:ADB524320 AMS524320:AMX524320 AWO524320:AWT524320 BGK524320:BGP524320 BQG524320:BQL524320 CAC524320:CAH524320 CJY524320:CKD524320 CTU524320:CTZ524320 DDQ524320:DDV524320 DNM524320:DNR524320 DXI524320:DXN524320 EHE524320:EHJ524320 ERA524320:ERF524320 FAW524320:FBB524320 FKS524320:FKX524320 FUO524320:FUT524320 GEK524320:GEP524320 GOG524320:GOL524320 GYC524320:GYH524320 HHY524320:HID524320 HRU524320:HRZ524320 IBQ524320:IBV524320 ILM524320:ILR524320 IVI524320:IVN524320 JFE524320:JFJ524320 JPA524320:JPF524320 JYW524320:JZB524320 KIS524320:KIX524320 KSO524320:KST524320 LCK524320:LCP524320 LMG524320:LML524320 LWC524320:LWH524320 MFY524320:MGD524320 MPU524320:MPZ524320 MZQ524320:MZV524320 NJM524320:NJR524320 NTI524320:NTN524320 ODE524320:ODJ524320 ONA524320:ONF524320 OWW524320:OXB524320 PGS524320:PGX524320 PQO524320:PQT524320 QAK524320:QAP524320 QKG524320:QKL524320 QUC524320:QUH524320 RDY524320:RED524320 RNU524320:RNZ524320 RXQ524320:RXV524320 SHM524320:SHR524320 SRI524320:SRN524320 TBE524320:TBJ524320 TLA524320:TLF524320 TUW524320:TVB524320 UES524320:UEX524320 UOO524320:UOT524320 UYK524320:UYP524320 VIG524320:VIL524320 VSC524320:VSH524320 WBY524320:WCD524320 WLU524320:WLZ524320 WVQ524320:WVV524320 I589856:N589856 JE589856:JJ589856 TA589856:TF589856 ACW589856:ADB589856 AMS589856:AMX589856 AWO589856:AWT589856 BGK589856:BGP589856 BQG589856:BQL589856 CAC589856:CAH589856 CJY589856:CKD589856 CTU589856:CTZ589856 DDQ589856:DDV589856 DNM589856:DNR589856 DXI589856:DXN589856 EHE589856:EHJ589856 ERA589856:ERF589856 FAW589856:FBB589856 FKS589856:FKX589856 FUO589856:FUT589856 GEK589856:GEP589856 GOG589856:GOL589856 GYC589856:GYH589856 HHY589856:HID589856 HRU589856:HRZ589856 IBQ589856:IBV589856 ILM589856:ILR589856 IVI589856:IVN589856 JFE589856:JFJ589856 JPA589856:JPF589856 JYW589856:JZB589856 KIS589856:KIX589856 KSO589856:KST589856 LCK589856:LCP589856 LMG589856:LML589856 LWC589856:LWH589856 MFY589856:MGD589856 MPU589856:MPZ589856 MZQ589856:MZV589856 NJM589856:NJR589856 NTI589856:NTN589856 ODE589856:ODJ589856 ONA589856:ONF589856 OWW589856:OXB589856 PGS589856:PGX589856 PQO589856:PQT589856 QAK589856:QAP589856 QKG589856:QKL589856 QUC589856:QUH589856 RDY589856:RED589856 RNU589856:RNZ589856 RXQ589856:RXV589856 SHM589856:SHR589856 SRI589856:SRN589856 TBE589856:TBJ589856 TLA589856:TLF589856 TUW589856:TVB589856 UES589856:UEX589856 UOO589856:UOT589856 UYK589856:UYP589856 VIG589856:VIL589856 VSC589856:VSH589856 WBY589856:WCD589856 WLU589856:WLZ589856 WVQ589856:WVV589856 I655392:N655392 JE655392:JJ655392 TA655392:TF655392 ACW655392:ADB655392 AMS655392:AMX655392 AWO655392:AWT655392 BGK655392:BGP655392 BQG655392:BQL655392 CAC655392:CAH655392 CJY655392:CKD655392 CTU655392:CTZ655392 DDQ655392:DDV655392 DNM655392:DNR655392 DXI655392:DXN655392 EHE655392:EHJ655392 ERA655392:ERF655392 FAW655392:FBB655392 FKS655392:FKX655392 FUO655392:FUT655392 GEK655392:GEP655392 GOG655392:GOL655392 GYC655392:GYH655392 HHY655392:HID655392 HRU655392:HRZ655392 IBQ655392:IBV655392 ILM655392:ILR655392 IVI655392:IVN655392 JFE655392:JFJ655392 JPA655392:JPF655392 JYW655392:JZB655392 KIS655392:KIX655392 KSO655392:KST655392 LCK655392:LCP655392 LMG655392:LML655392 LWC655392:LWH655392 MFY655392:MGD655392 MPU655392:MPZ655392 MZQ655392:MZV655392 NJM655392:NJR655392 NTI655392:NTN655392 ODE655392:ODJ655392 ONA655392:ONF655392 OWW655392:OXB655392 PGS655392:PGX655392 PQO655392:PQT655392 QAK655392:QAP655392 QKG655392:QKL655392 QUC655392:QUH655392 RDY655392:RED655392 RNU655392:RNZ655392 RXQ655392:RXV655392 SHM655392:SHR655392 SRI655392:SRN655392 TBE655392:TBJ655392 TLA655392:TLF655392 TUW655392:TVB655392 UES655392:UEX655392 UOO655392:UOT655392 UYK655392:UYP655392 VIG655392:VIL655392 VSC655392:VSH655392 WBY655392:WCD655392 WLU655392:WLZ655392 WVQ655392:WVV655392 I720928:N720928 JE720928:JJ720928 TA720928:TF720928 ACW720928:ADB720928 AMS720928:AMX720928 AWO720928:AWT720928 BGK720928:BGP720928 BQG720928:BQL720928 CAC720928:CAH720928 CJY720928:CKD720928 CTU720928:CTZ720928 DDQ720928:DDV720928 DNM720928:DNR720928 DXI720928:DXN720928 EHE720928:EHJ720928 ERA720928:ERF720928 FAW720928:FBB720928 FKS720928:FKX720928 FUO720928:FUT720928 GEK720928:GEP720928 GOG720928:GOL720928 GYC720928:GYH720928 HHY720928:HID720928 HRU720928:HRZ720928 IBQ720928:IBV720928 ILM720928:ILR720928 IVI720928:IVN720928 JFE720928:JFJ720928 JPA720928:JPF720928 JYW720928:JZB720928 KIS720928:KIX720928 KSO720928:KST720928 LCK720928:LCP720928 LMG720928:LML720928 LWC720928:LWH720928 MFY720928:MGD720928 MPU720928:MPZ720928 MZQ720928:MZV720928 NJM720928:NJR720928 NTI720928:NTN720928 ODE720928:ODJ720928 ONA720928:ONF720928 OWW720928:OXB720928 PGS720928:PGX720928 PQO720928:PQT720928 QAK720928:QAP720928 QKG720928:QKL720928 QUC720928:QUH720928 RDY720928:RED720928 RNU720928:RNZ720928 RXQ720928:RXV720928 SHM720928:SHR720928 SRI720928:SRN720928 TBE720928:TBJ720928 TLA720928:TLF720928 TUW720928:TVB720928 UES720928:UEX720928 UOO720928:UOT720928 UYK720928:UYP720928 VIG720928:VIL720928 VSC720928:VSH720928 WBY720928:WCD720928 WLU720928:WLZ720928 WVQ720928:WVV720928 I786464:N786464 JE786464:JJ786464 TA786464:TF786464 ACW786464:ADB786464 AMS786464:AMX786464 AWO786464:AWT786464 BGK786464:BGP786464 BQG786464:BQL786464 CAC786464:CAH786464 CJY786464:CKD786464 CTU786464:CTZ786464 DDQ786464:DDV786464 DNM786464:DNR786464 DXI786464:DXN786464 EHE786464:EHJ786464 ERA786464:ERF786464 FAW786464:FBB786464 FKS786464:FKX786464 FUO786464:FUT786464 GEK786464:GEP786464 GOG786464:GOL786464 GYC786464:GYH786464 HHY786464:HID786464 HRU786464:HRZ786464 IBQ786464:IBV786464 ILM786464:ILR786464 IVI786464:IVN786464 JFE786464:JFJ786464 JPA786464:JPF786464 JYW786464:JZB786464 KIS786464:KIX786464 KSO786464:KST786464 LCK786464:LCP786464 LMG786464:LML786464 LWC786464:LWH786464 MFY786464:MGD786464 MPU786464:MPZ786464 MZQ786464:MZV786464 NJM786464:NJR786464 NTI786464:NTN786464 ODE786464:ODJ786464 ONA786464:ONF786464 OWW786464:OXB786464 PGS786464:PGX786464 PQO786464:PQT786464 QAK786464:QAP786464 QKG786464:QKL786464 QUC786464:QUH786464 RDY786464:RED786464 RNU786464:RNZ786464 RXQ786464:RXV786464 SHM786464:SHR786464 SRI786464:SRN786464 TBE786464:TBJ786464 TLA786464:TLF786464 TUW786464:TVB786464 UES786464:UEX786464 UOO786464:UOT786464 UYK786464:UYP786464 VIG786464:VIL786464 VSC786464:VSH786464 WBY786464:WCD786464 WLU786464:WLZ786464 WVQ786464:WVV786464 I852000:N852000 JE852000:JJ852000 TA852000:TF852000 ACW852000:ADB852000 AMS852000:AMX852000 AWO852000:AWT852000 BGK852000:BGP852000 BQG852000:BQL852000 CAC852000:CAH852000 CJY852000:CKD852000 CTU852000:CTZ852000 DDQ852000:DDV852000 DNM852000:DNR852000 DXI852000:DXN852000 EHE852000:EHJ852000 ERA852000:ERF852000 FAW852000:FBB852000 FKS852000:FKX852000 FUO852000:FUT852000 GEK852000:GEP852000 GOG852000:GOL852000 GYC852000:GYH852000 HHY852000:HID852000 HRU852000:HRZ852000 IBQ852000:IBV852000 ILM852000:ILR852000 IVI852000:IVN852000 JFE852000:JFJ852000 JPA852000:JPF852000 JYW852000:JZB852000 KIS852000:KIX852000 KSO852000:KST852000 LCK852000:LCP852000 LMG852000:LML852000 LWC852000:LWH852000 MFY852000:MGD852000 MPU852000:MPZ852000 MZQ852000:MZV852000 NJM852000:NJR852000 NTI852000:NTN852000 ODE852000:ODJ852000 ONA852000:ONF852000 OWW852000:OXB852000 PGS852000:PGX852000 PQO852000:PQT852000 QAK852000:QAP852000 QKG852000:QKL852000 QUC852000:QUH852000 RDY852000:RED852000 RNU852000:RNZ852000 RXQ852000:RXV852000 SHM852000:SHR852000 SRI852000:SRN852000 TBE852000:TBJ852000 TLA852000:TLF852000 TUW852000:TVB852000 UES852000:UEX852000 UOO852000:UOT852000 UYK852000:UYP852000 VIG852000:VIL852000 VSC852000:VSH852000 WBY852000:WCD852000 WLU852000:WLZ852000 WVQ852000:WVV852000 I917536:N917536 JE917536:JJ917536 TA917536:TF917536 ACW917536:ADB917536 AMS917536:AMX917536 AWO917536:AWT917536 BGK917536:BGP917536 BQG917536:BQL917536 CAC917536:CAH917536 CJY917536:CKD917536 CTU917536:CTZ917536 DDQ917536:DDV917536 DNM917536:DNR917536 DXI917536:DXN917536 EHE917536:EHJ917536 ERA917536:ERF917536 FAW917536:FBB917536 FKS917536:FKX917536 FUO917536:FUT917536 GEK917536:GEP917536 GOG917536:GOL917536 GYC917536:GYH917536 HHY917536:HID917536 HRU917536:HRZ917536 IBQ917536:IBV917536 ILM917536:ILR917536 IVI917536:IVN917536 JFE917536:JFJ917536 JPA917536:JPF917536 JYW917536:JZB917536 KIS917536:KIX917536 KSO917536:KST917536 LCK917536:LCP917536 LMG917536:LML917536 LWC917536:LWH917536 MFY917536:MGD917536 MPU917536:MPZ917536 MZQ917536:MZV917536 NJM917536:NJR917536 NTI917536:NTN917536 ODE917536:ODJ917536 ONA917536:ONF917536 OWW917536:OXB917536 PGS917536:PGX917536 PQO917536:PQT917536 QAK917536:QAP917536 QKG917536:QKL917536 QUC917536:QUH917536 RDY917536:RED917536 RNU917536:RNZ917536 RXQ917536:RXV917536 SHM917536:SHR917536 SRI917536:SRN917536 TBE917536:TBJ917536 TLA917536:TLF917536 TUW917536:TVB917536 UES917536:UEX917536 UOO917536:UOT917536 UYK917536:UYP917536 VIG917536:VIL917536 VSC917536:VSH917536 WBY917536:WCD917536 WLU917536:WLZ917536 WVQ917536:WVV917536 I983072:N983072 JE983072:JJ983072 TA983072:TF983072 ACW983072:ADB983072 AMS983072:AMX983072 AWO983072:AWT983072 BGK983072:BGP983072 BQG983072:BQL983072 CAC983072:CAH983072 CJY983072:CKD983072 CTU983072:CTZ983072 DDQ983072:DDV983072 DNM983072:DNR983072 DXI983072:DXN983072 EHE983072:EHJ983072 ERA983072:ERF983072 FAW983072:FBB983072 FKS983072:FKX983072 FUO983072:FUT983072 GEK983072:GEP983072 GOG983072:GOL983072 GYC983072:GYH983072 HHY983072:HID983072 HRU983072:HRZ983072 IBQ983072:IBV983072 ILM983072:ILR983072 IVI983072:IVN983072 JFE983072:JFJ983072 JPA983072:JPF983072 JYW983072:JZB983072 KIS983072:KIX983072 KSO983072:KST983072 LCK983072:LCP983072 LMG983072:LML983072 LWC983072:LWH983072 MFY983072:MGD983072 MPU983072:MPZ983072 MZQ983072:MZV983072 NJM983072:NJR983072 NTI983072:NTN983072 ODE983072:ODJ983072 ONA983072:ONF983072 OWW983072:OXB983072 PGS983072:PGX983072 PQO983072:PQT983072 QAK983072:QAP983072 QKG983072:QKL983072 QUC983072:QUH983072 RDY983072:RED983072 RNU983072:RNZ983072 RXQ983072:RXV983072 SHM983072:SHR983072 SRI983072:SRN983072 TBE983072:TBJ983072 TLA983072:TLF983072 TUW983072:TVB983072 UES983072:UEX983072 UOO983072:UOT983072 UYK983072:UYP983072 VIG983072:VIL983072 VSC983072:VSH983072 WBY983072:WCD983072 WLU983072:WLZ983072 WVQ983072:WVV983072 WVQ983074:WVV983074 JB42:JG43 SX42:TC43 ACT42:ACY43 AMP42:AMU43 AWL42:AWQ43 BGH42:BGM43 BQD42:BQI43 BZZ42:CAE43 CJV42:CKA43 CTR42:CTW43 DDN42:DDS43 DNJ42:DNO43 DXF42:DXK43 EHB42:EHG43 EQX42:ERC43 FAT42:FAY43 FKP42:FKU43 FUL42:FUQ43 GEH42:GEM43 GOD42:GOI43 GXZ42:GYE43 HHV42:HIA43 HRR42:HRW43 IBN42:IBS43 ILJ42:ILO43 IVF42:IVK43 JFB42:JFG43 JOX42:JPC43 JYT42:JYY43 KIP42:KIU43 KSL42:KSQ43 LCH42:LCM43 LMD42:LMI43 LVZ42:LWE43 MFV42:MGA43 MPR42:MPW43 MZN42:MZS43 NJJ42:NJO43 NTF42:NTK43 ODB42:ODG43 OMX42:ONC43 OWT42:OWY43 PGP42:PGU43 PQL42:PQQ43 QAH42:QAM43 QKD42:QKI43 QTZ42:QUE43 RDV42:REA43 RNR42:RNW43 RXN42:RXS43 SHJ42:SHO43 SRF42:SRK43 TBB42:TBG43 TKX42:TLC43 TUT42:TUY43 UEP42:UEU43 UOL42:UOQ43 UYH42:UYM43 VID42:VII43 VRZ42:VSE43 WBV42:WCA43 WLR42:WLW43 WVN42:WVS43 I65570:N65570 JE65570:JJ65570 TA65570:TF65570 ACW65570:ADB65570 AMS65570:AMX65570 AWO65570:AWT65570 BGK65570:BGP65570 BQG65570:BQL65570 CAC65570:CAH65570 CJY65570:CKD65570 CTU65570:CTZ65570 DDQ65570:DDV65570 DNM65570:DNR65570 DXI65570:DXN65570 EHE65570:EHJ65570 ERA65570:ERF65570 FAW65570:FBB65570 FKS65570:FKX65570 FUO65570:FUT65570 GEK65570:GEP65570 GOG65570:GOL65570 GYC65570:GYH65570 HHY65570:HID65570 HRU65570:HRZ65570 IBQ65570:IBV65570 ILM65570:ILR65570 IVI65570:IVN65570 JFE65570:JFJ65570 JPA65570:JPF65570 JYW65570:JZB65570 KIS65570:KIX65570 KSO65570:KST65570 LCK65570:LCP65570 LMG65570:LML65570 LWC65570:LWH65570 MFY65570:MGD65570 MPU65570:MPZ65570 MZQ65570:MZV65570 NJM65570:NJR65570 NTI65570:NTN65570 ODE65570:ODJ65570 ONA65570:ONF65570 OWW65570:OXB65570 PGS65570:PGX65570 PQO65570:PQT65570 QAK65570:QAP65570 QKG65570:QKL65570 QUC65570:QUH65570 RDY65570:RED65570 RNU65570:RNZ65570 RXQ65570:RXV65570 SHM65570:SHR65570 SRI65570:SRN65570 TBE65570:TBJ65570 TLA65570:TLF65570 TUW65570:TVB65570 UES65570:UEX65570 UOO65570:UOT65570 UYK65570:UYP65570 VIG65570:VIL65570 VSC65570:VSH65570 WBY65570:WCD65570 WLU65570:WLZ65570 WVQ65570:WVV65570 I131106:N131106 JE131106:JJ131106 TA131106:TF131106 ACW131106:ADB131106 AMS131106:AMX131106 AWO131106:AWT131106 BGK131106:BGP131106 BQG131106:BQL131106 CAC131106:CAH131106 CJY131106:CKD131106 CTU131106:CTZ131106 DDQ131106:DDV131106 DNM131106:DNR131106 DXI131106:DXN131106 EHE131106:EHJ131106 ERA131106:ERF131106 FAW131106:FBB131106 FKS131106:FKX131106 FUO131106:FUT131106 GEK131106:GEP131106 GOG131106:GOL131106 GYC131106:GYH131106 HHY131106:HID131106 HRU131106:HRZ131106 IBQ131106:IBV131106 ILM131106:ILR131106 IVI131106:IVN131106 JFE131106:JFJ131106 JPA131106:JPF131106 JYW131106:JZB131106 KIS131106:KIX131106 KSO131106:KST131106 LCK131106:LCP131106 LMG131106:LML131106 LWC131106:LWH131106 MFY131106:MGD131106 MPU131106:MPZ131106 MZQ131106:MZV131106 NJM131106:NJR131106 NTI131106:NTN131106 ODE131106:ODJ131106 ONA131106:ONF131106 OWW131106:OXB131106 PGS131106:PGX131106 PQO131106:PQT131106 QAK131106:QAP131106 QKG131106:QKL131106 QUC131106:QUH131106 RDY131106:RED131106 RNU131106:RNZ131106 RXQ131106:RXV131106 SHM131106:SHR131106 SRI131106:SRN131106 TBE131106:TBJ131106 TLA131106:TLF131106 TUW131106:TVB131106 UES131106:UEX131106 UOO131106:UOT131106 UYK131106:UYP131106 VIG131106:VIL131106 VSC131106:VSH131106 WBY131106:WCD131106 WLU131106:WLZ131106 WVQ131106:WVV131106 I196642:N196642 JE196642:JJ196642 TA196642:TF196642 ACW196642:ADB196642 AMS196642:AMX196642 AWO196642:AWT196642 BGK196642:BGP196642 BQG196642:BQL196642 CAC196642:CAH196642 CJY196642:CKD196642 CTU196642:CTZ196642 DDQ196642:DDV196642 DNM196642:DNR196642 DXI196642:DXN196642 EHE196642:EHJ196642 ERA196642:ERF196642 FAW196642:FBB196642 FKS196642:FKX196642 FUO196642:FUT196642 GEK196642:GEP196642 GOG196642:GOL196642 GYC196642:GYH196642 HHY196642:HID196642 HRU196642:HRZ196642 IBQ196642:IBV196642 ILM196642:ILR196642 IVI196642:IVN196642 JFE196642:JFJ196642 JPA196642:JPF196642 JYW196642:JZB196642 KIS196642:KIX196642 KSO196642:KST196642 LCK196642:LCP196642 LMG196642:LML196642 LWC196642:LWH196642 MFY196642:MGD196642 MPU196642:MPZ196642 MZQ196642:MZV196642 NJM196642:NJR196642 NTI196642:NTN196642 ODE196642:ODJ196642 ONA196642:ONF196642 OWW196642:OXB196642 PGS196642:PGX196642 PQO196642:PQT196642 QAK196642:QAP196642 QKG196642:QKL196642 QUC196642:QUH196642 RDY196642:RED196642 RNU196642:RNZ196642 RXQ196642:RXV196642 SHM196642:SHR196642 SRI196642:SRN196642 TBE196642:TBJ196642 TLA196642:TLF196642 TUW196642:TVB196642 UES196642:UEX196642 UOO196642:UOT196642 UYK196642:UYP196642 VIG196642:VIL196642 VSC196642:VSH196642 WBY196642:WCD196642 WLU196642:WLZ196642 WVQ196642:WVV196642 I262178:N262178 JE262178:JJ262178 TA262178:TF262178 ACW262178:ADB262178 AMS262178:AMX262178 AWO262178:AWT262178 BGK262178:BGP262178 BQG262178:BQL262178 CAC262178:CAH262178 CJY262178:CKD262178 CTU262178:CTZ262178 DDQ262178:DDV262178 DNM262178:DNR262178 DXI262178:DXN262178 EHE262178:EHJ262178 ERA262178:ERF262178 FAW262178:FBB262178 FKS262178:FKX262178 FUO262178:FUT262178 GEK262178:GEP262178 GOG262178:GOL262178 GYC262178:GYH262178 HHY262178:HID262178 HRU262178:HRZ262178 IBQ262178:IBV262178 ILM262178:ILR262178 IVI262178:IVN262178 JFE262178:JFJ262178 JPA262178:JPF262178 JYW262178:JZB262178 KIS262178:KIX262178 KSO262178:KST262178 LCK262178:LCP262178 LMG262178:LML262178 LWC262178:LWH262178 MFY262178:MGD262178 MPU262178:MPZ262178 MZQ262178:MZV262178 NJM262178:NJR262178 NTI262178:NTN262178 ODE262178:ODJ262178 ONA262178:ONF262178 OWW262178:OXB262178 PGS262178:PGX262178 PQO262178:PQT262178 QAK262178:QAP262178 QKG262178:QKL262178 QUC262178:QUH262178 RDY262178:RED262178 RNU262178:RNZ262178 RXQ262178:RXV262178 SHM262178:SHR262178 SRI262178:SRN262178 TBE262178:TBJ262178 TLA262178:TLF262178 TUW262178:TVB262178 UES262178:UEX262178 UOO262178:UOT262178 UYK262178:UYP262178 VIG262178:VIL262178 VSC262178:VSH262178 WBY262178:WCD262178 WLU262178:WLZ262178 WVQ262178:WVV262178 I327714:N327714 JE327714:JJ327714 TA327714:TF327714 ACW327714:ADB327714 AMS327714:AMX327714 AWO327714:AWT327714 BGK327714:BGP327714 BQG327714:BQL327714 CAC327714:CAH327714 CJY327714:CKD327714 CTU327714:CTZ327714 DDQ327714:DDV327714 DNM327714:DNR327714 DXI327714:DXN327714 EHE327714:EHJ327714 ERA327714:ERF327714 FAW327714:FBB327714 FKS327714:FKX327714 FUO327714:FUT327714 GEK327714:GEP327714 GOG327714:GOL327714 GYC327714:GYH327714 HHY327714:HID327714 HRU327714:HRZ327714 IBQ327714:IBV327714 ILM327714:ILR327714 IVI327714:IVN327714 JFE327714:JFJ327714 JPA327714:JPF327714 JYW327714:JZB327714 KIS327714:KIX327714 KSO327714:KST327714 LCK327714:LCP327714 LMG327714:LML327714 LWC327714:LWH327714 MFY327714:MGD327714 MPU327714:MPZ327714 MZQ327714:MZV327714 NJM327714:NJR327714 NTI327714:NTN327714 ODE327714:ODJ327714 ONA327714:ONF327714 OWW327714:OXB327714 PGS327714:PGX327714 PQO327714:PQT327714 QAK327714:QAP327714 QKG327714:QKL327714 QUC327714:QUH327714 RDY327714:RED327714 RNU327714:RNZ327714 RXQ327714:RXV327714 SHM327714:SHR327714 SRI327714:SRN327714 TBE327714:TBJ327714 TLA327714:TLF327714 TUW327714:TVB327714 UES327714:UEX327714 UOO327714:UOT327714 UYK327714:UYP327714 VIG327714:VIL327714 VSC327714:VSH327714 WBY327714:WCD327714 WLU327714:WLZ327714 WVQ327714:WVV327714 I393250:N393250 JE393250:JJ393250 TA393250:TF393250 ACW393250:ADB393250 AMS393250:AMX393250 AWO393250:AWT393250 BGK393250:BGP393250 BQG393250:BQL393250 CAC393250:CAH393250 CJY393250:CKD393250 CTU393250:CTZ393250 DDQ393250:DDV393250 DNM393250:DNR393250 DXI393250:DXN393250 EHE393250:EHJ393250 ERA393250:ERF393250 FAW393250:FBB393250 FKS393250:FKX393250 FUO393250:FUT393250 GEK393250:GEP393250 GOG393250:GOL393250 GYC393250:GYH393250 HHY393250:HID393250 HRU393250:HRZ393250 IBQ393250:IBV393250 ILM393250:ILR393250 IVI393250:IVN393250 JFE393250:JFJ393250 JPA393250:JPF393250 JYW393250:JZB393250 KIS393250:KIX393250 KSO393250:KST393250 LCK393250:LCP393250 LMG393250:LML393250 LWC393250:LWH393250 MFY393250:MGD393250 MPU393250:MPZ393250 MZQ393250:MZV393250 NJM393250:NJR393250 NTI393250:NTN393250 ODE393250:ODJ393250 ONA393250:ONF393250 OWW393250:OXB393250 PGS393250:PGX393250 PQO393250:PQT393250 QAK393250:QAP393250 QKG393250:QKL393250 QUC393250:QUH393250 RDY393250:RED393250 RNU393250:RNZ393250 RXQ393250:RXV393250 SHM393250:SHR393250 SRI393250:SRN393250 TBE393250:TBJ393250 TLA393250:TLF393250 TUW393250:TVB393250 UES393250:UEX393250 UOO393250:UOT393250 UYK393250:UYP393250 VIG393250:VIL393250 VSC393250:VSH393250 WBY393250:WCD393250 WLU393250:WLZ393250 WVQ393250:WVV393250 I458786:N458786 JE458786:JJ458786 TA458786:TF458786 ACW458786:ADB458786 AMS458786:AMX458786 AWO458786:AWT458786 BGK458786:BGP458786 BQG458786:BQL458786 CAC458786:CAH458786 CJY458786:CKD458786 CTU458786:CTZ458786 DDQ458786:DDV458786 DNM458786:DNR458786 DXI458786:DXN458786 EHE458786:EHJ458786 ERA458786:ERF458786 FAW458786:FBB458786 FKS458786:FKX458786 FUO458786:FUT458786 GEK458786:GEP458786 GOG458786:GOL458786 GYC458786:GYH458786 HHY458786:HID458786 HRU458786:HRZ458786 IBQ458786:IBV458786 ILM458786:ILR458786 IVI458786:IVN458786 JFE458786:JFJ458786 JPA458786:JPF458786 JYW458786:JZB458786 KIS458786:KIX458786 KSO458786:KST458786 LCK458786:LCP458786 LMG458786:LML458786 LWC458786:LWH458786 MFY458786:MGD458786 MPU458786:MPZ458786 MZQ458786:MZV458786 NJM458786:NJR458786 NTI458786:NTN458786 ODE458786:ODJ458786 ONA458786:ONF458786 OWW458786:OXB458786 PGS458786:PGX458786 PQO458786:PQT458786 QAK458786:QAP458786 QKG458786:QKL458786 QUC458786:QUH458786 RDY458786:RED458786 RNU458786:RNZ458786 RXQ458786:RXV458786 SHM458786:SHR458786 SRI458786:SRN458786 TBE458786:TBJ458786 TLA458786:TLF458786 TUW458786:TVB458786 UES458786:UEX458786 UOO458786:UOT458786 UYK458786:UYP458786 VIG458786:VIL458786 VSC458786:VSH458786 WBY458786:WCD458786 WLU458786:WLZ458786 WVQ458786:WVV458786 I524322:N524322 JE524322:JJ524322 TA524322:TF524322 ACW524322:ADB524322 AMS524322:AMX524322 AWO524322:AWT524322 BGK524322:BGP524322 BQG524322:BQL524322 CAC524322:CAH524322 CJY524322:CKD524322 CTU524322:CTZ524322 DDQ524322:DDV524322 DNM524322:DNR524322 DXI524322:DXN524322 EHE524322:EHJ524322 ERA524322:ERF524322 FAW524322:FBB524322 FKS524322:FKX524322 FUO524322:FUT524322 GEK524322:GEP524322 GOG524322:GOL524322 GYC524322:GYH524322 HHY524322:HID524322 HRU524322:HRZ524322 IBQ524322:IBV524322 ILM524322:ILR524322 IVI524322:IVN524322 JFE524322:JFJ524322 JPA524322:JPF524322 JYW524322:JZB524322 KIS524322:KIX524322 KSO524322:KST524322 LCK524322:LCP524322 LMG524322:LML524322 LWC524322:LWH524322 MFY524322:MGD524322 MPU524322:MPZ524322 MZQ524322:MZV524322 NJM524322:NJR524322 NTI524322:NTN524322 ODE524322:ODJ524322 ONA524322:ONF524322 OWW524322:OXB524322 PGS524322:PGX524322 PQO524322:PQT524322 QAK524322:QAP524322 QKG524322:QKL524322 QUC524322:QUH524322 RDY524322:RED524322 RNU524322:RNZ524322 RXQ524322:RXV524322 SHM524322:SHR524322 SRI524322:SRN524322 TBE524322:TBJ524322 TLA524322:TLF524322 TUW524322:TVB524322 UES524322:UEX524322 UOO524322:UOT524322 UYK524322:UYP524322 VIG524322:VIL524322 VSC524322:VSH524322 WBY524322:WCD524322 WLU524322:WLZ524322 WVQ524322:WVV524322 I589858:N589858 JE589858:JJ589858 TA589858:TF589858 ACW589858:ADB589858 AMS589858:AMX589858 AWO589858:AWT589858 BGK589858:BGP589858 BQG589858:BQL589858 CAC589858:CAH589858 CJY589858:CKD589858 CTU589858:CTZ589858 DDQ589858:DDV589858 DNM589858:DNR589858 DXI589858:DXN589858 EHE589858:EHJ589858 ERA589858:ERF589858 FAW589858:FBB589858 FKS589858:FKX589858 FUO589858:FUT589858 GEK589858:GEP589858 GOG589858:GOL589858 GYC589858:GYH589858 HHY589858:HID589858 HRU589858:HRZ589858 IBQ589858:IBV589858 ILM589858:ILR589858 IVI589858:IVN589858 JFE589858:JFJ589858 JPA589858:JPF589858 JYW589858:JZB589858 KIS589858:KIX589858 KSO589858:KST589858 LCK589858:LCP589858 LMG589858:LML589858 LWC589858:LWH589858 MFY589858:MGD589858 MPU589858:MPZ589858 MZQ589858:MZV589858 NJM589858:NJR589858 NTI589858:NTN589858 ODE589858:ODJ589858 ONA589858:ONF589858 OWW589858:OXB589858 PGS589858:PGX589858 PQO589858:PQT589858 QAK589858:QAP589858 QKG589858:QKL589858 QUC589858:QUH589858 RDY589858:RED589858 RNU589858:RNZ589858 RXQ589858:RXV589858 SHM589858:SHR589858 SRI589858:SRN589858 TBE589858:TBJ589858 TLA589858:TLF589858 TUW589858:TVB589858 UES589858:UEX589858 UOO589858:UOT589858 UYK589858:UYP589858 VIG589858:VIL589858 VSC589858:VSH589858 WBY589858:WCD589858 WLU589858:WLZ589858 WVQ589858:WVV589858 I655394:N655394 JE655394:JJ655394 TA655394:TF655394 ACW655394:ADB655394 AMS655394:AMX655394 AWO655394:AWT655394 BGK655394:BGP655394 BQG655394:BQL655394 CAC655394:CAH655394 CJY655394:CKD655394 CTU655394:CTZ655394 DDQ655394:DDV655394 DNM655394:DNR655394 DXI655394:DXN655394 EHE655394:EHJ655394 ERA655394:ERF655394 FAW655394:FBB655394 FKS655394:FKX655394 FUO655394:FUT655394 GEK655394:GEP655394 GOG655394:GOL655394 GYC655394:GYH655394 HHY655394:HID655394 HRU655394:HRZ655394 IBQ655394:IBV655394 ILM655394:ILR655394 IVI655394:IVN655394 JFE655394:JFJ655394 JPA655394:JPF655394 JYW655394:JZB655394 KIS655394:KIX655394 KSO655394:KST655394 LCK655394:LCP655394 LMG655394:LML655394 LWC655394:LWH655394 MFY655394:MGD655394 MPU655394:MPZ655394 MZQ655394:MZV655394 NJM655394:NJR655394 NTI655394:NTN655394 ODE655394:ODJ655394 ONA655394:ONF655394 OWW655394:OXB655394 PGS655394:PGX655394 PQO655394:PQT655394 QAK655394:QAP655394 QKG655394:QKL655394 QUC655394:QUH655394 RDY655394:RED655394 RNU655394:RNZ655394 RXQ655394:RXV655394 SHM655394:SHR655394 SRI655394:SRN655394 TBE655394:TBJ655394 TLA655394:TLF655394 TUW655394:TVB655394 UES655394:UEX655394 UOO655394:UOT655394 UYK655394:UYP655394 VIG655394:VIL655394 VSC655394:VSH655394 WBY655394:WCD655394 WLU655394:WLZ655394 WVQ655394:WVV655394 I720930:N720930 JE720930:JJ720930 TA720930:TF720930 ACW720930:ADB720930 AMS720930:AMX720930 AWO720930:AWT720930 BGK720930:BGP720930 BQG720930:BQL720930 CAC720930:CAH720930 CJY720930:CKD720930 CTU720930:CTZ720930 DDQ720930:DDV720930 DNM720930:DNR720930 DXI720930:DXN720930 EHE720930:EHJ720930 ERA720930:ERF720930 FAW720930:FBB720930 FKS720930:FKX720930 FUO720930:FUT720930 GEK720930:GEP720930 GOG720930:GOL720930 GYC720930:GYH720930 HHY720930:HID720930 HRU720930:HRZ720930 IBQ720930:IBV720930 ILM720930:ILR720930 IVI720930:IVN720930 JFE720930:JFJ720930 JPA720930:JPF720930 JYW720930:JZB720930 KIS720930:KIX720930 KSO720930:KST720930 LCK720930:LCP720930 LMG720930:LML720930 LWC720930:LWH720930 MFY720930:MGD720930 MPU720930:MPZ720930 MZQ720930:MZV720930 NJM720930:NJR720930 NTI720930:NTN720930 ODE720930:ODJ720930 ONA720930:ONF720930 OWW720930:OXB720930 PGS720930:PGX720930 PQO720930:PQT720930 QAK720930:QAP720930 QKG720930:QKL720930 QUC720930:QUH720930 RDY720930:RED720930 RNU720930:RNZ720930 RXQ720930:RXV720930 SHM720930:SHR720930 SRI720930:SRN720930 TBE720930:TBJ720930 TLA720930:TLF720930 TUW720930:TVB720930 UES720930:UEX720930 UOO720930:UOT720930 UYK720930:UYP720930 VIG720930:VIL720930 VSC720930:VSH720930 WBY720930:WCD720930 WLU720930:WLZ720930 WVQ720930:WVV720930 I786466:N786466 JE786466:JJ786466 TA786466:TF786466 ACW786466:ADB786466 AMS786466:AMX786466 AWO786466:AWT786466 BGK786466:BGP786466 BQG786466:BQL786466 CAC786466:CAH786466 CJY786466:CKD786466 CTU786466:CTZ786466 DDQ786466:DDV786466 DNM786466:DNR786466 DXI786466:DXN786466 EHE786466:EHJ786466 ERA786466:ERF786466 FAW786466:FBB786466 FKS786466:FKX786466 FUO786466:FUT786466 GEK786466:GEP786466 GOG786466:GOL786466 GYC786466:GYH786466 HHY786466:HID786466 HRU786466:HRZ786466 IBQ786466:IBV786466 ILM786466:ILR786466 IVI786466:IVN786466 JFE786466:JFJ786466 JPA786466:JPF786466 JYW786466:JZB786466 KIS786466:KIX786466 KSO786466:KST786466 LCK786466:LCP786466 LMG786466:LML786466 LWC786466:LWH786466 MFY786466:MGD786466 MPU786466:MPZ786466 MZQ786466:MZV786466 NJM786466:NJR786466 NTI786466:NTN786466 ODE786466:ODJ786466 ONA786466:ONF786466 OWW786466:OXB786466 PGS786466:PGX786466 PQO786466:PQT786466 QAK786466:QAP786466 QKG786466:QKL786466 QUC786466:QUH786466 RDY786466:RED786466 RNU786466:RNZ786466 RXQ786466:RXV786466 SHM786466:SHR786466 SRI786466:SRN786466 TBE786466:TBJ786466 TLA786466:TLF786466 TUW786466:TVB786466 UES786466:UEX786466 UOO786466:UOT786466 UYK786466:UYP786466 VIG786466:VIL786466 VSC786466:VSH786466 WBY786466:WCD786466 WLU786466:WLZ786466 WVQ786466:WVV786466 I852002:N852002 JE852002:JJ852002 TA852002:TF852002 ACW852002:ADB852002 AMS852002:AMX852002 AWO852002:AWT852002 BGK852002:BGP852002 BQG852002:BQL852002 CAC852002:CAH852002 CJY852002:CKD852002 CTU852002:CTZ852002 DDQ852002:DDV852002 DNM852002:DNR852002 DXI852002:DXN852002 EHE852002:EHJ852002 ERA852002:ERF852002 FAW852002:FBB852002 FKS852002:FKX852002 FUO852002:FUT852002 GEK852002:GEP852002 GOG852002:GOL852002 GYC852002:GYH852002 HHY852002:HID852002 HRU852002:HRZ852002 IBQ852002:IBV852002 ILM852002:ILR852002 IVI852002:IVN852002 JFE852002:JFJ852002 JPA852002:JPF852002 JYW852002:JZB852002 KIS852002:KIX852002 KSO852002:KST852002 LCK852002:LCP852002 LMG852002:LML852002 LWC852002:LWH852002 MFY852002:MGD852002 MPU852002:MPZ852002 MZQ852002:MZV852002 NJM852002:NJR852002 NTI852002:NTN852002 ODE852002:ODJ852002 ONA852002:ONF852002 OWW852002:OXB852002 PGS852002:PGX852002 PQO852002:PQT852002 QAK852002:QAP852002 QKG852002:QKL852002 QUC852002:QUH852002 RDY852002:RED852002 RNU852002:RNZ852002 RXQ852002:RXV852002 SHM852002:SHR852002 SRI852002:SRN852002 TBE852002:TBJ852002 TLA852002:TLF852002 TUW852002:TVB852002 UES852002:UEX852002 UOO852002:UOT852002 UYK852002:UYP852002 VIG852002:VIL852002 VSC852002:VSH852002 WBY852002:WCD852002 WLU852002:WLZ852002 WVQ852002:WVV852002 I917538:N917538 JE917538:JJ917538 TA917538:TF917538 ACW917538:ADB917538 AMS917538:AMX917538 AWO917538:AWT917538 BGK917538:BGP917538 BQG917538:BQL917538 CAC917538:CAH917538 CJY917538:CKD917538 CTU917538:CTZ917538 DDQ917538:DDV917538 DNM917538:DNR917538 DXI917538:DXN917538 EHE917538:EHJ917538 ERA917538:ERF917538 FAW917538:FBB917538 FKS917538:FKX917538 FUO917538:FUT917538 GEK917538:GEP917538 GOG917538:GOL917538 GYC917538:GYH917538 HHY917538:HID917538 HRU917538:HRZ917538 IBQ917538:IBV917538 ILM917538:ILR917538 IVI917538:IVN917538 JFE917538:JFJ917538 JPA917538:JPF917538 JYW917538:JZB917538 KIS917538:KIX917538 KSO917538:KST917538 LCK917538:LCP917538 LMG917538:LML917538 LWC917538:LWH917538 MFY917538:MGD917538 MPU917538:MPZ917538 MZQ917538:MZV917538 NJM917538:NJR917538 NTI917538:NTN917538 ODE917538:ODJ917538 ONA917538:ONF917538 OWW917538:OXB917538 PGS917538:PGX917538 PQO917538:PQT917538 QAK917538:QAP917538 QKG917538:QKL917538 QUC917538:QUH917538 RDY917538:RED917538 RNU917538:RNZ917538 RXQ917538:RXV917538 SHM917538:SHR917538 SRI917538:SRN917538 TBE917538:TBJ917538 TLA917538:TLF917538 TUW917538:TVB917538 UES917538:UEX917538 UOO917538:UOT917538 UYK917538:UYP917538 VIG917538:VIL917538 VSC917538:VSH917538 WBY917538:WCD917538 WLU917538:WLZ917538 WVQ917538:WVV917538 I983074:N983074 JE983074:JJ983074 TA983074:TF983074 ACW983074:ADB983074 AMS983074:AMX983074 AWO983074:AWT983074 BGK983074:BGP983074 BQG983074:BQL983074 CAC983074:CAH983074 CJY983074:CKD983074 CTU983074:CTZ983074 DDQ983074:DDV983074 DNM983074:DNR983074 DXI983074:DXN983074 EHE983074:EHJ983074 ERA983074:ERF983074 FAW983074:FBB983074 FKS983074:FKX983074 FUO983074:FUT983074 GEK983074:GEP983074 GOG983074:GOL983074 GYC983074:GYH983074 HHY983074:HID983074 HRU983074:HRZ983074 IBQ983074:IBV983074 ILM983074:ILR983074 IVI983074:IVN983074 JFE983074:JFJ983074 JPA983074:JPF983074 JYW983074:JZB983074 KIS983074:KIX983074 KSO983074:KST983074 LCK983074:LCP983074 LMG983074:LML983074 LWC983074:LWH983074 MFY983074:MGD983074 MPU983074:MPZ983074 MZQ983074:MZV983074 NJM983074:NJR983074 NTI983074:NTN983074 ODE983074:ODJ983074 ONA983074:ONF983074 OWW983074:OXB983074 PGS983074:PGX983074 PQO983074:PQT983074 QAK983074:QAP983074 QKG983074:QKL983074 QUC983074:QUH983074 RDY983074:RED983074 RNU983074:RNZ983074 RXQ983074:RXV983074 SHM983074:SHR983074 SRI983074:SRN983074 TBE983074:TBJ983074 TLA983074:TLF983074 TUW983074:TVB983074 UES983074:UEX983074 UOO983074:UOT983074 UYK983074:UYP983074 VIG983074:VIL983074 VSC983074:VSH983074 ST9:SU14 ACP9:ACQ14 AML9:AMM14 AWH9:AWI14 BGD9:BGE14 BPZ9:BQA14 BZV9:BZW14 CJR9:CJS14 CTN9:CTO14 DDJ9:DDK14 DNF9:DNG14 DXB9:DXC14 EGX9:EGY14 EQT9:EQU14 FAP9:FAQ14 FKL9:FKM14 FUH9:FUI14 GED9:GEE14 GNZ9:GOA14 GXV9:GXW14 HHR9:HHS14 HRN9:HRO14 IBJ9:IBK14 ILF9:ILG14 IVB9:IVC14 JEX9:JEY14 JOT9:JOU14 JYP9:JYQ14 KIL9:KIM14 KSH9:KSI14 LCD9:LCE14 LLZ9:LMA14 LVV9:LVW14 MFR9:MFS14 MPN9:MPO14 MZJ9:MZK14 NJF9:NJG14 NTB9:NTC14 OCX9:OCY14 OMT9:OMU14 OWP9:OWQ14 PGL9:PGM14 PQH9:PQI14 QAD9:QAE14 QJZ9:QKA14 QTV9:QTW14 RDR9:RDS14 RNN9:RNO14 RXJ9:RXK14 SHF9:SHG14 SRB9:SRC14 TAX9:TAY14 TKT9:TKU14 TUP9:TUQ14 UEL9:UEM14 UOH9:UOI14 UYD9:UYE14 VHZ9:VIA14 VRV9:VRW14 WBR9:WBS14 WLN9:WLO14 WVJ9:WVK14 WVJ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xr:uid="{00000000-0002-0000-0200-000000000000}">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 type="list" allowBlank="1" showInputMessage="1" showErrorMessage="1" sqref="I65572:N65572 JE65572:JJ65572 TA65572:TF65572 ACW65572:ADB65572 AMS65572:AMX65572 AWO65572:AWT65572 BGK65572:BGP65572 BQG65572:BQL65572 CAC65572:CAH65572 CJY65572:CKD65572 CTU65572:CTZ65572 DDQ65572:DDV65572 DNM65572:DNR65572 DXI65572:DXN65572 EHE65572:EHJ65572 ERA65572:ERF65572 FAW65572:FBB65572 FKS65572:FKX65572 FUO65572:FUT65572 GEK65572:GEP65572 GOG65572:GOL65572 GYC65572:GYH65572 HHY65572:HID65572 HRU65572:HRZ65572 IBQ65572:IBV65572 ILM65572:ILR65572 IVI65572:IVN65572 JFE65572:JFJ65572 JPA65572:JPF65572 JYW65572:JZB65572 KIS65572:KIX65572 KSO65572:KST65572 LCK65572:LCP65572 LMG65572:LML65572 LWC65572:LWH65572 MFY65572:MGD65572 MPU65572:MPZ65572 MZQ65572:MZV65572 NJM65572:NJR65572 NTI65572:NTN65572 ODE65572:ODJ65572 ONA65572:ONF65572 OWW65572:OXB65572 PGS65572:PGX65572 PQO65572:PQT65572 QAK65572:QAP65572 QKG65572:QKL65572 QUC65572:QUH65572 RDY65572:RED65572 RNU65572:RNZ65572 RXQ65572:RXV65572 SHM65572:SHR65572 SRI65572:SRN65572 TBE65572:TBJ65572 TLA65572:TLF65572 TUW65572:TVB65572 UES65572:UEX65572 UOO65572:UOT65572 UYK65572:UYP65572 VIG65572:VIL65572 VSC65572:VSH65572 WBY65572:WCD65572 WLU65572:WLZ65572 WVQ65572:WVV65572 I131108:N131108 JE131108:JJ131108 TA131108:TF131108 ACW131108:ADB131108 AMS131108:AMX131108 AWO131108:AWT131108 BGK131108:BGP131108 BQG131108:BQL131108 CAC131108:CAH131108 CJY131108:CKD131108 CTU131108:CTZ131108 DDQ131108:DDV131108 DNM131108:DNR131108 DXI131108:DXN131108 EHE131108:EHJ131108 ERA131108:ERF131108 FAW131108:FBB131108 FKS131108:FKX131108 FUO131108:FUT131108 GEK131108:GEP131108 GOG131108:GOL131108 GYC131108:GYH131108 HHY131108:HID131108 HRU131108:HRZ131108 IBQ131108:IBV131108 ILM131108:ILR131108 IVI131108:IVN131108 JFE131108:JFJ131108 JPA131108:JPF131108 JYW131108:JZB131108 KIS131108:KIX131108 KSO131108:KST131108 LCK131108:LCP131108 LMG131108:LML131108 LWC131108:LWH131108 MFY131108:MGD131108 MPU131108:MPZ131108 MZQ131108:MZV131108 NJM131108:NJR131108 NTI131108:NTN131108 ODE131108:ODJ131108 ONA131108:ONF131108 OWW131108:OXB131108 PGS131108:PGX131108 PQO131108:PQT131108 QAK131108:QAP131108 QKG131108:QKL131108 QUC131108:QUH131108 RDY131108:RED131108 RNU131108:RNZ131108 RXQ131108:RXV131108 SHM131108:SHR131108 SRI131108:SRN131108 TBE131108:TBJ131108 TLA131108:TLF131108 TUW131108:TVB131108 UES131108:UEX131108 UOO131108:UOT131108 UYK131108:UYP131108 VIG131108:VIL131108 VSC131108:VSH131108 WBY131108:WCD131108 WLU131108:WLZ131108 WVQ131108:WVV131108 I196644:N196644 JE196644:JJ196644 TA196644:TF196644 ACW196644:ADB196644 AMS196644:AMX196644 AWO196644:AWT196644 BGK196644:BGP196644 BQG196644:BQL196644 CAC196644:CAH196644 CJY196644:CKD196644 CTU196644:CTZ196644 DDQ196644:DDV196644 DNM196644:DNR196644 DXI196644:DXN196644 EHE196644:EHJ196644 ERA196644:ERF196644 FAW196644:FBB196644 FKS196644:FKX196644 FUO196644:FUT196644 GEK196644:GEP196644 GOG196644:GOL196644 GYC196644:GYH196644 HHY196644:HID196644 HRU196644:HRZ196644 IBQ196644:IBV196644 ILM196644:ILR196644 IVI196644:IVN196644 JFE196644:JFJ196644 JPA196644:JPF196644 JYW196644:JZB196644 KIS196644:KIX196644 KSO196644:KST196644 LCK196644:LCP196644 LMG196644:LML196644 LWC196644:LWH196644 MFY196644:MGD196644 MPU196644:MPZ196644 MZQ196644:MZV196644 NJM196644:NJR196644 NTI196644:NTN196644 ODE196644:ODJ196644 ONA196644:ONF196644 OWW196644:OXB196644 PGS196644:PGX196644 PQO196644:PQT196644 QAK196644:QAP196644 QKG196644:QKL196644 QUC196644:QUH196644 RDY196644:RED196644 RNU196644:RNZ196644 RXQ196644:RXV196644 SHM196644:SHR196644 SRI196644:SRN196644 TBE196644:TBJ196644 TLA196644:TLF196644 TUW196644:TVB196644 UES196644:UEX196644 UOO196644:UOT196644 UYK196644:UYP196644 VIG196644:VIL196644 VSC196644:VSH196644 WBY196644:WCD196644 WLU196644:WLZ196644 WVQ196644:WVV196644 I262180:N262180 JE262180:JJ262180 TA262180:TF262180 ACW262180:ADB262180 AMS262180:AMX262180 AWO262180:AWT262180 BGK262180:BGP262180 BQG262180:BQL262180 CAC262180:CAH262180 CJY262180:CKD262180 CTU262180:CTZ262180 DDQ262180:DDV262180 DNM262180:DNR262180 DXI262180:DXN262180 EHE262180:EHJ262180 ERA262180:ERF262180 FAW262180:FBB262180 FKS262180:FKX262180 FUO262180:FUT262180 GEK262180:GEP262180 GOG262180:GOL262180 GYC262180:GYH262180 HHY262180:HID262180 HRU262180:HRZ262180 IBQ262180:IBV262180 ILM262180:ILR262180 IVI262180:IVN262180 JFE262180:JFJ262180 JPA262180:JPF262180 JYW262180:JZB262180 KIS262180:KIX262180 KSO262180:KST262180 LCK262180:LCP262180 LMG262180:LML262180 LWC262180:LWH262180 MFY262180:MGD262180 MPU262180:MPZ262180 MZQ262180:MZV262180 NJM262180:NJR262180 NTI262180:NTN262180 ODE262180:ODJ262180 ONA262180:ONF262180 OWW262180:OXB262180 PGS262180:PGX262180 PQO262180:PQT262180 QAK262180:QAP262180 QKG262180:QKL262180 QUC262180:QUH262180 RDY262180:RED262180 RNU262180:RNZ262180 RXQ262180:RXV262180 SHM262180:SHR262180 SRI262180:SRN262180 TBE262180:TBJ262180 TLA262180:TLF262180 TUW262180:TVB262180 UES262180:UEX262180 UOO262180:UOT262180 UYK262180:UYP262180 VIG262180:VIL262180 VSC262180:VSH262180 WBY262180:WCD262180 WLU262180:WLZ262180 WVQ262180:WVV262180 I327716:N327716 JE327716:JJ327716 TA327716:TF327716 ACW327716:ADB327716 AMS327716:AMX327716 AWO327716:AWT327716 BGK327716:BGP327716 BQG327716:BQL327716 CAC327716:CAH327716 CJY327716:CKD327716 CTU327716:CTZ327716 DDQ327716:DDV327716 DNM327716:DNR327716 DXI327716:DXN327716 EHE327716:EHJ327716 ERA327716:ERF327716 FAW327716:FBB327716 FKS327716:FKX327716 FUO327716:FUT327716 GEK327716:GEP327716 GOG327716:GOL327716 GYC327716:GYH327716 HHY327716:HID327716 HRU327716:HRZ327716 IBQ327716:IBV327716 ILM327716:ILR327716 IVI327716:IVN327716 JFE327716:JFJ327716 JPA327716:JPF327716 JYW327716:JZB327716 KIS327716:KIX327716 KSO327716:KST327716 LCK327716:LCP327716 LMG327716:LML327716 LWC327716:LWH327716 MFY327716:MGD327716 MPU327716:MPZ327716 MZQ327716:MZV327716 NJM327716:NJR327716 NTI327716:NTN327716 ODE327716:ODJ327716 ONA327716:ONF327716 OWW327716:OXB327716 PGS327716:PGX327716 PQO327716:PQT327716 QAK327716:QAP327716 QKG327716:QKL327716 QUC327716:QUH327716 RDY327716:RED327716 RNU327716:RNZ327716 RXQ327716:RXV327716 SHM327716:SHR327716 SRI327716:SRN327716 TBE327716:TBJ327716 TLA327716:TLF327716 TUW327716:TVB327716 UES327716:UEX327716 UOO327716:UOT327716 UYK327716:UYP327716 VIG327716:VIL327716 VSC327716:VSH327716 WBY327716:WCD327716 WLU327716:WLZ327716 WVQ327716:WVV327716 I393252:N393252 JE393252:JJ393252 TA393252:TF393252 ACW393252:ADB393252 AMS393252:AMX393252 AWO393252:AWT393252 BGK393252:BGP393252 BQG393252:BQL393252 CAC393252:CAH393252 CJY393252:CKD393252 CTU393252:CTZ393252 DDQ393252:DDV393252 DNM393252:DNR393252 DXI393252:DXN393252 EHE393252:EHJ393252 ERA393252:ERF393252 FAW393252:FBB393252 FKS393252:FKX393252 FUO393252:FUT393252 GEK393252:GEP393252 GOG393252:GOL393252 GYC393252:GYH393252 HHY393252:HID393252 HRU393252:HRZ393252 IBQ393252:IBV393252 ILM393252:ILR393252 IVI393252:IVN393252 JFE393252:JFJ393252 JPA393252:JPF393252 JYW393252:JZB393252 KIS393252:KIX393252 KSO393252:KST393252 LCK393252:LCP393252 LMG393252:LML393252 LWC393252:LWH393252 MFY393252:MGD393252 MPU393252:MPZ393252 MZQ393252:MZV393252 NJM393252:NJR393252 NTI393252:NTN393252 ODE393252:ODJ393252 ONA393252:ONF393252 OWW393252:OXB393252 PGS393252:PGX393252 PQO393252:PQT393252 QAK393252:QAP393252 QKG393252:QKL393252 QUC393252:QUH393252 RDY393252:RED393252 RNU393252:RNZ393252 RXQ393252:RXV393252 SHM393252:SHR393252 SRI393252:SRN393252 TBE393252:TBJ393252 TLA393252:TLF393252 TUW393252:TVB393252 UES393252:UEX393252 UOO393252:UOT393252 UYK393252:UYP393252 VIG393252:VIL393252 VSC393252:VSH393252 WBY393252:WCD393252 WLU393252:WLZ393252 WVQ393252:WVV393252 I458788:N458788 JE458788:JJ458788 TA458788:TF458788 ACW458788:ADB458788 AMS458788:AMX458788 AWO458788:AWT458788 BGK458788:BGP458788 BQG458788:BQL458788 CAC458788:CAH458788 CJY458788:CKD458788 CTU458788:CTZ458788 DDQ458788:DDV458788 DNM458788:DNR458788 DXI458788:DXN458788 EHE458788:EHJ458788 ERA458788:ERF458788 FAW458788:FBB458788 FKS458788:FKX458788 FUO458788:FUT458788 GEK458788:GEP458788 GOG458788:GOL458788 GYC458788:GYH458788 HHY458788:HID458788 HRU458788:HRZ458788 IBQ458788:IBV458788 ILM458788:ILR458788 IVI458788:IVN458788 JFE458788:JFJ458788 JPA458788:JPF458788 JYW458788:JZB458788 KIS458788:KIX458788 KSO458788:KST458788 LCK458788:LCP458788 LMG458788:LML458788 LWC458788:LWH458788 MFY458788:MGD458788 MPU458788:MPZ458788 MZQ458788:MZV458788 NJM458788:NJR458788 NTI458788:NTN458788 ODE458788:ODJ458788 ONA458788:ONF458788 OWW458788:OXB458788 PGS458788:PGX458788 PQO458788:PQT458788 QAK458788:QAP458788 QKG458788:QKL458788 QUC458788:QUH458788 RDY458788:RED458788 RNU458788:RNZ458788 RXQ458788:RXV458788 SHM458788:SHR458788 SRI458788:SRN458788 TBE458788:TBJ458788 TLA458788:TLF458788 TUW458788:TVB458788 UES458788:UEX458788 UOO458788:UOT458788 UYK458788:UYP458788 VIG458788:VIL458788 VSC458788:VSH458788 WBY458788:WCD458788 WLU458788:WLZ458788 WVQ458788:WVV458788 I524324:N524324 JE524324:JJ524324 TA524324:TF524324 ACW524324:ADB524324 AMS524324:AMX524324 AWO524324:AWT524324 BGK524324:BGP524324 BQG524324:BQL524324 CAC524324:CAH524324 CJY524324:CKD524324 CTU524324:CTZ524324 DDQ524324:DDV524324 DNM524324:DNR524324 DXI524324:DXN524324 EHE524324:EHJ524324 ERA524324:ERF524324 FAW524324:FBB524324 FKS524324:FKX524324 FUO524324:FUT524324 GEK524324:GEP524324 GOG524324:GOL524324 GYC524324:GYH524324 HHY524324:HID524324 HRU524324:HRZ524324 IBQ524324:IBV524324 ILM524324:ILR524324 IVI524324:IVN524324 JFE524324:JFJ524324 JPA524324:JPF524324 JYW524324:JZB524324 KIS524324:KIX524324 KSO524324:KST524324 LCK524324:LCP524324 LMG524324:LML524324 LWC524324:LWH524324 MFY524324:MGD524324 MPU524324:MPZ524324 MZQ524324:MZV524324 NJM524324:NJR524324 NTI524324:NTN524324 ODE524324:ODJ524324 ONA524324:ONF524324 OWW524324:OXB524324 PGS524324:PGX524324 PQO524324:PQT524324 QAK524324:QAP524324 QKG524324:QKL524324 QUC524324:QUH524324 RDY524324:RED524324 RNU524324:RNZ524324 RXQ524324:RXV524324 SHM524324:SHR524324 SRI524324:SRN524324 TBE524324:TBJ524324 TLA524324:TLF524324 TUW524324:TVB524324 UES524324:UEX524324 UOO524324:UOT524324 UYK524324:UYP524324 VIG524324:VIL524324 VSC524324:VSH524324 WBY524324:WCD524324 WLU524324:WLZ524324 WVQ524324:WVV524324 I589860:N589860 JE589860:JJ589860 TA589860:TF589860 ACW589860:ADB589860 AMS589860:AMX589860 AWO589860:AWT589860 BGK589860:BGP589860 BQG589860:BQL589860 CAC589860:CAH589860 CJY589860:CKD589860 CTU589860:CTZ589860 DDQ589860:DDV589860 DNM589860:DNR589860 DXI589860:DXN589860 EHE589860:EHJ589860 ERA589860:ERF589860 FAW589860:FBB589860 FKS589860:FKX589860 FUO589860:FUT589860 GEK589860:GEP589860 GOG589860:GOL589860 GYC589860:GYH589860 HHY589860:HID589860 HRU589860:HRZ589860 IBQ589860:IBV589860 ILM589860:ILR589860 IVI589860:IVN589860 JFE589860:JFJ589860 JPA589860:JPF589860 JYW589860:JZB589860 KIS589860:KIX589860 KSO589860:KST589860 LCK589860:LCP589860 LMG589860:LML589860 LWC589860:LWH589860 MFY589860:MGD589860 MPU589860:MPZ589860 MZQ589860:MZV589860 NJM589860:NJR589860 NTI589860:NTN589860 ODE589860:ODJ589860 ONA589860:ONF589860 OWW589860:OXB589860 PGS589860:PGX589860 PQO589860:PQT589860 QAK589860:QAP589860 QKG589860:QKL589860 QUC589860:QUH589860 RDY589860:RED589860 RNU589860:RNZ589860 RXQ589860:RXV589860 SHM589860:SHR589860 SRI589860:SRN589860 TBE589860:TBJ589860 TLA589860:TLF589860 TUW589860:TVB589860 UES589860:UEX589860 UOO589860:UOT589860 UYK589860:UYP589860 VIG589860:VIL589860 VSC589860:VSH589860 WBY589860:WCD589860 WLU589860:WLZ589860 WVQ589860:WVV589860 I655396:N655396 JE655396:JJ655396 TA655396:TF655396 ACW655396:ADB655396 AMS655396:AMX655396 AWO655396:AWT655396 BGK655396:BGP655396 BQG655396:BQL655396 CAC655396:CAH655396 CJY655396:CKD655396 CTU655396:CTZ655396 DDQ655396:DDV655396 DNM655396:DNR655396 DXI655396:DXN655396 EHE655396:EHJ655396 ERA655396:ERF655396 FAW655396:FBB655396 FKS655396:FKX655396 FUO655396:FUT655396 GEK655396:GEP655396 GOG655396:GOL655396 GYC655396:GYH655396 HHY655396:HID655396 HRU655396:HRZ655396 IBQ655396:IBV655396 ILM655396:ILR655396 IVI655396:IVN655396 JFE655396:JFJ655396 JPA655396:JPF655396 JYW655396:JZB655396 KIS655396:KIX655396 KSO655396:KST655396 LCK655396:LCP655396 LMG655396:LML655396 LWC655396:LWH655396 MFY655396:MGD655396 MPU655396:MPZ655396 MZQ655396:MZV655396 NJM655396:NJR655396 NTI655396:NTN655396 ODE655396:ODJ655396 ONA655396:ONF655396 OWW655396:OXB655396 PGS655396:PGX655396 PQO655396:PQT655396 QAK655396:QAP655396 QKG655396:QKL655396 QUC655396:QUH655396 RDY655396:RED655396 RNU655396:RNZ655396 RXQ655396:RXV655396 SHM655396:SHR655396 SRI655396:SRN655396 TBE655396:TBJ655396 TLA655396:TLF655396 TUW655396:TVB655396 UES655396:UEX655396 UOO655396:UOT655396 UYK655396:UYP655396 VIG655396:VIL655396 VSC655396:VSH655396 WBY655396:WCD655396 WLU655396:WLZ655396 WVQ655396:WVV655396 I720932:N720932 JE720932:JJ720932 TA720932:TF720932 ACW720932:ADB720932 AMS720932:AMX720932 AWO720932:AWT720932 BGK720932:BGP720932 BQG720932:BQL720932 CAC720932:CAH720932 CJY720932:CKD720932 CTU720932:CTZ720932 DDQ720932:DDV720932 DNM720932:DNR720932 DXI720932:DXN720932 EHE720932:EHJ720932 ERA720932:ERF720932 FAW720932:FBB720932 FKS720932:FKX720932 FUO720932:FUT720932 GEK720932:GEP720932 GOG720932:GOL720932 GYC720932:GYH720932 HHY720932:HID720932 HRU720932:HRZ720932 IBQ720932:IBV720932 ILM720932:ILR720932 IVI720932:IVN720932 JFE720932:JFJ720932 JPA720932:JPF720932 JYW720932:JZB720932 KIS720932:KIX720932 KSO720932:KST720932 LCK720932:LCP720932 LMG720932:LML720932 LWC720932:LWH720932 MFY720932:MGD720932 MPU720932:MPZ720932 MZQ720932:MZV720932 NJM720932:NJR720932 NTI720932:NTN720932 ODE720932:ODJ720932 ONA720932:ONF720932 OWW720932:OXB720932 PGS720932:PGX720932 PQO720932:PQT720932 QAK720932:QAP720932 QKG720932:QKL720932 QUC720932:QUH720932 RDY720932:RED720932 RNU720932:RNZ720932 RXQ720932:RXV720932 SHM720932:SHR720932 SRI720932:SRN720932 TBE720932:TBJ720932 TLA720932:TLF720932 TUW720932:TVB720932 UES720932:UEX720932 UOO720932:UOT720932 UYK720932:UYP720932 VIG720932:VIL720932 VSC720932:VSH720932 WBY720932:WCD720932 WLU720932:WLZ720932 WVQ720932:WVV720932 I786468:N786468 JE786468:JJ786468 TA786468:TF786468 ACW786468:ADB786468 AMS786468:AMX786468 AWO786468:AWT786468 BGK786468:BGP786468 BQG786468:BQL786468 CAC786468:CAH786468 CJY786468:CKD786468 CTU786468:CTZ786468 DDQ786468:DDV786468 DNM786468:DNR786468 DXI786468:DXN786468 EHE786468:EHJ786468 ERA786468:ERF786468 FAW786468:FBB786468 FKS786468:FKX786468 FUO786468:FUT786468 GEK786468:GEP786468 GOG786468:GOL786468 GYC786468:GYH786468 HHY786468:HID786468 HRU786468:HRZ786468 IBQ786468:IBV786468 ILM786468:ILR786468 IVI786468:IVN786468 JFE786468:JFJ786468 JPA786468:JPF786468 JYW786468:JZB786468 KIS786468:KIX786468 KSO786468:KST786468 LCK786468:LCP786468 LMG786468:LML786468 LWC786468:LWH786468 MFY786468:MGD786468 MPU786468:MPZ786468 MZQ786468:MZV786468 NJM786468:NJR786468 NTI786468:NTN786468 ODE786468:ODJ786468 ONA786468:ONF786468 OWW786468:OXB786468 PGS786468:PGX786468 PQO786468:PQT786468 QAK786468:QAP786468 QKG786468:QKL786468 QUC786468:QUH786468 RDY786468:RED786468 RNU786468:RNZ786468 RXQ786468:RXV786468 SHM786468:SHR786468 SRI786468:SRN786468 TBE786468:TBJ786468 TLA786468:TLF786468 TUW786468:TVB786468 UES786468:UEX786468 UOO786468:UOT786468 UYK786468:UYP786468 VIG786468:VIL786468 VSC786468:VSH786468 WBY786468:WCD786468 WLU786468:WLZ786468 WVQ786468:WVV786468 I852004:N852004 JE852004:JJ852004 TA852004:TF852004 ACW852004:ADB852004 AMS852004:AMX852004 AWO852004:AWT852004 BGK852004:BGP852004 BQG852004:BQL852004 CAC852004:CAH852004 CJY852004:CKD852004 CTU852004:CTZ852004 DDQ852004:DDV852004 DNM852004:DNR852004 DXI852004:DXN852004 EHE852004:EHJ852004 ERA852004:ERF852004 FAW852004:FBB852004 FKS852004:FKX852004 FUO852004:FUT852004 GEK852004:GEP852004 GOG852004:GOL852004 GYC852004:GYH852004 HHY852004:HID852004 HRU852004:HRZ852004 IBQ852004:IBV852004 ILM852004:ILR852004 IVI852004:IVN852004 JFE852004:JFJ852004 JPA852004:JPF852004 JYW852004:JZB852004 KIS852004:KIX852004 KSO852004:KST852004 LCK852004:LCP852004 LMG852004:LML852004 LWC852004:LWH852004 MFY852004:MGD852004 MPU852004:MPZ852004 MZQ852004:MZV852004 NJM852004:NJR852004 NTI852004:NTN852004 ODE852004:ODJ852004 ONA852004:ONF852004 OWW852004:OXB852004 PGS852004:PGX852004 PQO852004:PQT852004 QAK852004:QAP852004 QKG852004:QKL852004 QUC852004:QUH852004 RDY852004:RED852004 RNU852004:RNZ852004 RXQ852004:RXV852004 SHM852004:SHR852004 SRI852004:SRN852004 TBE852004:TBJ852004 TLA852004:TLF852004 TUW852004:TVB852004 UES852004:UEX852004 UOO852004:UOT852004 UYK852004:UYP852004 VIG852004:VIL852004 VSC852004:VSH852004 WBY852004:WCD852004 WLU852004:WLZ852004 WVQ852004:WVV852004 I917540:N917540 JE917540:JJ917540 TA917540:TF917540 ACW917540:ADB917540 AMS917540:AMX917540 AWO917540:AWT917540 BGK917540:BGP917540 BQG917540:BQL917540 CAC917540:CAH917540 CJY917540:CKD917540 CTU917540:CTZ917540 DDQ917540:DDV917540 DNM917540:DNR917540 DXI917540:DXN917540 EHE917540:EHJ917540 ERA917540:ERF917540 FAW917540:FBB917540 FKS917540:FKX917540 FUO917540:FUT917540 GEK917540:GEP917540 GOG917540:GOL917540 GYC917540:GYH917540 HHY917540:HID917540 HRU917540:HRZ917540 IBQ917540:IBV917540 ILM917540:ILR917540 IVI917540:IVN917540 JFE917540:JFJ917540 JPA917540:JPF917540 JYW917540:JZB917540 KIS917540:KIX917540 KSO917540:KST917540 LCK917540:LCP917540 LMG917540:LML917540 LWC917540:LWH917540 MFY917540:MGD917540 MPU917540:MPZ917540 MZQ917540:MZV917540 NJM917540:NJR917540 NTI917540:NTN917540 ODE917540:ODJ917540 ONA917540:ONF917540 OWW917540:OXB917540 PGS917540:PGX917540 PQO917540:PQT917540 QAK917540:QAP917540 QKG917540:QKL917540 QUC917540:QUH917540 RDY917540:RED917540 RNU917540:RNZ917540 RXQ917540:RXV917540 SHM917540:SHR917540 SRI917540:SRN917540 TBE917540:TBJ917540 TLA917540:TLF917540 TUW917540:TVB917540 UES917540:UEX917540 UOO917540:UOT917540 UYK917540:UYP917540 VIG917540:VIL917540 VSC917540:VSH917540 WBY917540:WCD917540 WLU917540:WLZ917540 WVQ917540:WVV917540 I983076:N983076 JE983076:JJ983076 TA983076:TF983076 ACW983076:ADB983076 AMS983076:AMX983076 AWO983076:AWT983076 BGK983076:BGP983076 BQG983076:BQL983076 CAC983076:CAH983076 CJY983076:CKD983076 CTU983076:CTZ983076 DDQ983076:DDV983076 DNM983076:DNR983076 DXI983076:DXN983076 EHE983076:EHJ983076 ERA983076:ERF983076 FAW983076:FBB983076 FKS983076:FKX983076 FUO983076:FUT983076 GEK983076:GEP983076 GOG983076:GOL983076 GYC983076:GYH983076 HHY983076:HID983076 HRU983076:HRZ983076 IBQ983076:IBV983076 ILM983076:ILR983076 IVI983076:IVN983076 JFE983076:JFJ983076 JPA983076:JPF983076 JYW983076:JZB983076 KIS983076:KIX983076 KSO983076:KST983076 LCK983076:LCP983076 LMG983076:LML983076 LWC983076:LWH983076 MFY983076:MGD983076 MPU983076:MPZ983076 MZQ983076:MZV983076 NJM983076:NJR983076 NTI983076:NTN983076 ODE983076:ODJ983076 ONA983076:ONF983076 OWW983076:OXB983076 PGS983076:PGX983076 PQO983076:PQT983076 QAK983076:QAP983076 QKG983076:QKL983076 QUC983076:QUH983076 RDY983076:RED983076 RNU983076:RNZ983076 RXQ983076:RXV983076 SHM983076:SHR983076 SRI983076:SRN983076 TBE983076:TBJ983076 TLA983076:TLF983076 TUW983076:TVB983076 UES983076:UEX983076 UOO983076:UOT983076 UYK983076:UYP983076 VIG983076:VIL983076 VSC983076:VSH983076 WBY983076:WCD983076 WLU983076:WLZ983076 WVQ983076:WVV983076" xr:uid="{00000000-0002-0000-0200-000001000000}">
      <formula1>"訪問看護,訪問リハビリテーション,通所リハビリテーション,短期入所療養介護"</formula1>
    </dataValidation>
    <dataValidation type="list" allowBlank="1" showInputMessage="1" showErrorMessage="1" sqref="WVJ983112:WVJ983123 IX28:IX33 ST28:ST33 ACP28:ACP33 AML28:AML33 AWH28:AWH33 BGD28:BGD33 BPZ28:BPZ33 BZV28:BZV33 CJR28:CJR33 CTN28:CTN33 DDJ28:DDJ33 DNF28:DNF33 DXB28:DXB33 EGX28:EGX33 EQT28:EQT33 FAP28:FAP33 FKL28:FKL33 FUH28:FUH33 GED28:GED33 GNZ28:GNZ33 GXV28:GXV33 HHR28:HHR33 HRN28:HRN33 IBJ28:IBJ33 ILF28:ILF33 IVB28:IVB33 JEX28:JEX33 JOT28:JOT33 JYP28:JYP33 KIL28:KIL33 KSH28:KSH33 LCD28:LCD33 LLZ28:LLZ33 LVV28:LVV33 MFR28:MFR33 MPN28:MPN33 MZJ28:MZJ33 NJF28:NJF33 NTB28:NTB33 OCX28:OCX33 OMT28:OMT33 OWP28:OWP33 PGL28:PGL33 PQH28:PQH33 QAD28:QAD33 QJZ28:QJZ33 QTV28:QTV33 RDR28:RDR33 RNN28:RNN33 RXJ28:RXJ33 SHF28:SHF33 SRB28:SRB33 TAX28:TAX33 TKT28:TKT33 TUP28:TUP33 UEL28:UEL33 UOH28:UOH33 UYD28:UYD33 VHZ28:VHZ33 VRV28:VRV33 WBR28:WBR33 WLN28:WLN33 WVJ28:WVJ33 B65555:B65560 IX65555:IX65560 ST65555:ST65560 ACP65555:ACP65560 AML65555:AML65560 AWH65555:AWH65560 BGD65555:BGD65560 BPZ65555:BPZ65560 BZV65555:BZV65560 CJR65555:CJR65560 CTN65555:CTN65560 DDJ65555:DDJ65560 DNF65555:DNF65560 DXB65555:DXB65560 EGX65555:EGX65560 EQT65555:EQT65560 FAP65555:FAP65560 FKL65555:FKL65560 FUH65555:FUH65560 GED65555:GED65560 GNZ65555:GNZ65560 GXV65555:GXV65560 HHR65555:HHR65560 HRN65555:HRN65560 IBJ65555:IBJ65560 ILF65555:ILF65560 IVB65555:IVB65560 JEX65555:JEX65560 JOT65555:JOT65560 JYP65555:JYP65560 KIL65555:KIL65560 KSH65555:KSH65560 LCD65555:LCD65560 LLZ65555:LLZ65560 LVV65555:LVV65560 MFR65555:MFR65560 MPN65555:MPN65560 MZJ65555:MZJ65560 NJF65555:NJF65560 NTB65555:NTB65560 OCX65555:OCX65560 OMT65555:OMT65560 OWP65555:OWP65560 PGL65555:PGL65560 PQH65555:PQH65560 QAD65555:QAD65560 QJZ65555:QJZ65560 QTV65555:QTV65560 RDR65555:RDR65560 RNN65555:RNN65560 RXJ65555:RXJ65560 SHF65555:SHF65560 SRB65555:SRB65560 TAX65555:TAX65560 TKT65555:TKT65560 TUP65555:TUP65560 UEL65555:UEL65560 UOH65555:UOH65560 UYD65555:UYD65560 VHZ65555:VHZ65560 VRV65555:VRV65560 WBR65555:WBR65560 WLN65555:WLN65560 WVJ65555:WVJ65560 B131091:B131096 IX131091:IX131096 ST131091:ST131096 ACP131091:ACP131096 AML131091:AML131096 AWH131091:AWH131096 BGD131091:BGD131096 BPZ131091:BPZ131096 BZV131091:BZV131096 CJR131091:CJR131096 CTN131091:CTN131096 DDJ131091:DDJ131096 DNF131091:DNF131096 DXB131091:DXB131096 EGX131091:EGX131096 EQT131091:EQT131096 FAP131091:FAP131096 FKL131091:FKL131096 FUH131091:FUH131096 GED131091:GED131096 GNZ131091:GNZ131096 GXV131091:GXV131096 HHR131091:HHR131096 HRN131091:HRN131096 IBJ131091:IBJ131096 ILF131091:ILF131096 IVB131091:IVB131096 JEX131091:JEX131096 JOT131091:JOT131096 JYP131091:JYP131096 KIL131091:KIL131096 KSH131091:KSH131096 LCD131091:LCD131096 LLZ131091:LLZ131096 LVV131091:LVV131096 MFR131091:MFR131096 MPN131091:MPN131096 MZJ131091:MZJ131096 NJF131091:NJF131096 NTB131091:NTB131096 OCX131091:OCX131096 OMT131091:OMT131096 OWP131091:OWP131096 PGL131091:PGL131096 PQH131091:PQH131096 QAD131091:QAD131096 QJZ131091:QJZ131096 QTV131091:QTV131096 RDR131091:RDR131096 RNN131091:RNN131096 RXJ131091:RXJ131096 SHF131091:SHF131096 SRB131091:SRB131096 TAX131091:TAX131096 TKT131091:TKT131096 TUP131091:TUP131096 UEL131091:UEL131096 UOH131091:UOH131096 UYD131091:UYD131096 VHZ131091:VHZ131096 VRV131091:VRV131096 WBR131091:WBR131096 WLN131091:WLN131096 WVJ131091:WVJ131096 B196627:B196632 IX196627:IX196632 ST196627:ST196632 ACP196627:ACP196632 AML196627:AML196632 AWH196627:AWH196632 BGD196627:BGD196632 BPZ196627:BPZ196632 BZV196627:BZV196632 CJR196627:CJR196632 CTN196627:CTN196632 DDJ196627:DDJ196632 DNF196627:DNF196632 DXB196627:DXB196632 EGX196627:EGX196632 EQT196627:EQT196632 FAP196627:FAP196632 FKL196627:FKL196632 FUH196627:FUH196632 GED196627:GED196632 GNZ196627:GNZ196632 GXV196627:GXV196632 HHR196627:HHR196632 HRN196627:HRN196632 IBJ196627:IBJ196632 ILF196627:ILF196632 IVB196627:IVB196632 JEX196627:JEX196632 JOT196627:JOT196632 JYP196627:JYP196632 KIL196627:KIL196632 KSH196627:KSH196632 LCD196627:LCD196632 LLZ196627:LLZ196632 LVV196627:LVV196632 MFR196627:MFR196632 MPN196627:MPN196632 MZJ196627:MZJ196632 NJF196627:NJF196632 NTB196627:NTB196632 OCX196627:OCX196632 OMT196627:OMT196632 OWP196627:OWP196632 PGL196627:PGL196632 PQH196627:PQH196632 QAD196627:QAD196632 QJZ196627:QJZ196632 QTV196627:QTV196632 RDR196627:RDR196632 RNN196627:RNN196632 RXJ196627:RXJ196632 SHF196627:SHF196632 SRB196627:SRB196632 TAX196627:TAX196632 TKT196627:TKT196632 TUP196627:TUP196632 UEL196627:UEL196632 UOH196627:UOH196632 UYD196627:UYD196632 VHZ196627:VHZ196632 VRV196627:VRV196632 WBR196627:WBR196632 WLN196627:WLN196632 WVJ196627:WVJ196632 B262163:B262168 IX262163:IX262168 ST262163:ST262168 ACP262163:ACP262168 AML262163:AML262168 AWH262163:AWH262168 BGD262163:BGD262168 BPZ262163:BPZ262168 BZV262163:BZV262168 CJR262163:CJR262168 CTN262163:CTN262168 DDJ262163:DDJ262168 DNF262163:DNF262168 DXB262163:DXB262168 EGX262163:EGX262168 EQT262163:EQT262168 FAP262163:FAP262168 FKL262163:FKL262168 FUH262163:FUH262168 GED262163:GED262168 GNZ262163:GNZ262168 GXV262163:GXV262168 HHR262163:HHR262168 HRN262163:HRN262168 IBJ262163:IBJ262168 ILF262163:ILF262168 IVB262163:IVB262168 JEX262163:JEX262168 JOT262163:JOT262168 JYP262163:JYP262168 KIL262163:KIL262168 KSH262163:KSH262168 LCD262163:LCD262168 LLZ262163:LLZ262168 LVV262163:LVV262168 MFR262163:MFR262168 MPN262163:MPN262168 MZJ262163:MZJ262168 NJF262163:NJF262168 NTB262163:NTB262168 OCX262163:OCX262168 OMT262163:OMT262168 OWP262163:OWP262168 PGL262163:PGL262168 PQH262163:PQH262168 QAD262163:QAD262168 QJZ262163:QJZ262168 QTV262163:QTV262168 RDR262163:RDR262168 RNN262163:RNN262168 RXJ262163:RXJ262168 SHF262163:SHF262168 SRB262163:SRB262168 TAX262163:TAX262168 TKT262163:TKT262168 TUP262163:TUP262168 UEL262163:UEL262168 UOH262163:UOH262168 UYD262163:UYD262168 VHZ262163:VHZ262168 VRV262163:VRV262168 WBR262163:WBR262168 WLN262163:WLN262168 WVJ262163:WVJ262168 B327699:B327704 IX327699:IX327704 ST327699:ST327704 ACP327699:ACP327704 AML327699:AML327704 AWH327699:AWH327704 BGD327699:BGD327704 BPZ327699:BPZ327704 BZV327699:BZV327704 CJR327699:CJR327704 CTN327699:CTN327704 DDJ327699:DDJ327704 DNF327699:DNF327704 DXB327699:DXB327704 EGX327699:EGX327704 EQT327699:EQT327704 FAP327699:FAP327704 FKL327699:FKL327704 FUH327699:FUH327704 GED327699:GED327704 GNZ327699:GNZ327704 GXV327699:GXV327704 HHR327699:HHR327704 HRN327699:HRN327704 IBJ327699:IBJ327704 ILF327699:ILF327704 IVB327699:IVB327704 JEX327699:JEX327704 JOT327699:JOT327704 JYP327699:JYP327704 KIL327699:KIL327704 KSH327699:KSH327704 LCD327699:LCD327704 LLZ327699:LLZ327704 LVV327699:LVV327704 MFR327699:MFR327704 MPN327699:MPN327704 MZJ327699:MZJ327704 NJF327699:NJF327704 NTB327699:NTB327704 OCX327699:OCX327704 OMT327699:OMT327704 OWP327699:OWP327704 PGL327699:PGL327704 PQH327699:PQH327704 QAD327699:QAD327704 QJZ327699:QJZ327704 QTV327699:QTV327704 RDR327699:RDR327704 RNN327699:RNN327704 RXJ327699:RXJ327704 SHF327699:SHF327704 SRB327699:SRB327704 TAX327699:TAX327704 TKT327699:TKT327704 TUP327699:TUP327704 UEL327699:UEL327704 UOH327699:UOH327704 UYD327699:UYD327704 VHZ327699:VHZ327704 VRV327699:VRV327704 WBR327699:WBR327704 WLN327699:WLN327704 WVJ327699:WVJ327704 B393235:B393240 IX393235:IX393240 ST393235:ST393240 ACP393235:ACP393240 AML393235:AML393240 AWH393235:AWH393240 BGD393235:BGD393240 BPZ393235:BPZ393240 BZV393235:BZV393240 CJR393235:CJR393240 CTN393235:CTN393240 DDJ393235:DDJ393240 DNF393235:DNF393240 DXB393235:DXB393240 EGX393235:EGX393240 EQT393235:EQT393240 FAP393235:FAP393240 FKL393235:FKL393240 FUH393235:FUH393240 GED393235:GED393240 GNZ393235:GNZ393240 GXV393235:GXV393240 HHR393235:HHR393240 HRN393235:HRN393240 IBJ393235:IBJ393240 ILF393235:ILF393240 IVB393235:IVB393240 JEX393235:JEX393240 JOT393235:JOT393240 JYP393235:JYP393240 KIL393235:KIL393240 KSH393235:KSH393240 LCD393235:LCD393240 LLZ393235:LLZ393240 LVV393235:LVV393240 MFR393235:MFR393240 MPN393235:MPN393240 MZJ393235:MZJ393240 NJF393235:NJF393240 NTB393235:NTB393240 OCX393235:OCX393240 OMT393235:OMT393240 OWP393235:OWP393240 PGL393235:PGL393240 PQH393235:PQH393240 QAD393235:QAD393240 QJZ393235:QJZ393240 QTV393235:QTV393240 RDR393235:RDR393240 RNN393235:RNN393240 RXJ393235:RXJ393240 SHF393235:SHF393240 SRB393235:SRB393240 TAX393235:TAX393240 TKT393235:TKT393240 TUP393235:TUP393240 UEL393235:UEL393240 UOH393235:UOH393240 UYD393235:UYD393240 VHZ393235:VHZ393240 VRV393235:VRV393240 WBR393235:WBR393240 WLN393235:WLN393240 WVJ393235:WVJ393240 B458771:B458776 IX458771:IX458776 ST458771:ST458776 ACP458771:ACP458776 AML458771:AML458776 AWH458771:AWH458776 BGD458771:BGD458776 BPZ458771:BPZ458776 BZV458771:BZV458776 CJR458771:CJR458776 CTN458771:CTN458776 DDJ458771:DDJ458776 DNF458771:DNF458776 DXB458771:DXB458776 EGX458771:EGX458776 EQT458771:EQT458776 FAP458771:FAP458776 FKL458771:FKL458776 FUH458771:FUH458776 GED458771:GED458776 GNZ458771:GNZ458776 GXV458771:GXV458776 HHR458771:HHR458776 HRN458771:HRN458776 IBJ458771:IBJ458776 ILF458771:ILF458776 IVB458771:IVB458776 JEX458771:JEX458776 JOT458771:JOT458776 JYP458771:JYP458776 KIL458771:KIL458776 KSH458771:KSH458776 LCD458771:LCD458776 LLZ458771:LLZ458776 LVV458771:LVV458776 MFR458771:MFR458776 MPN458771:MPN458776 MZJ458771:MZJ458776 NJF458771:NJF458776 NTB458771:NTB458776 OCX458771:OCX458776 OMT458771:OMT458776 OWP458771:OWP458776 PGL458771:PGL458776 PQH458771:PQH458776 QAD458771:QAD458776 QJZ458771:QJZ458776 QTV458771:QTV458776 RDR458771:RDR458776 RNN458771:RNN458776 RXJ458771:RXJ458776 SHF458771:SHF458776 SRB458771:SRB458776 TAX458771:TAX458776 TKT458771:TKT458776 TUP458771:TUP458776 UEL458771:UEL458776 UOH458771:UOH458776 UYD458771:UYD458776 VHZ458771:VHZ458776 VRV458771:VRV458776 WBR458771:WBR458776 WLN458771:WLN458776 WVJ458771:WVJ458776 B524307:B524312 IX524307:IX524312 ST524307:ST524312 ACP524307:ACP524312 AML524307:AML524312 AWH524307:AWH524312 BGD524307:BGD524312 BPZ524307:BPZ524312 BZV524307:BZV524312 CJR524307:CJR524312 CTN524307:CTN524312 DDJ524307:DDJ524312 DNF524307:DNF524312 DXB524307:DXB524312 EGX524307:EGX524312 EQT524307:EQT524312 FAP524307:FAP524312 FKL524307:FKL524312 FUH524307:FUH524312 GED524307:GED524312 GNZ524307:GNZ524312 GXV524307:GXV524312 HHR524307:HHR524312 HRN524307:HRN524312 IBJ524307:IBJ524312 ILF524307:ILF524312 IVB524307:IVB524312 JEX524307:JEX524312 JOT524307:JOT524312 JYP524307:JYP524312 KIL524307:KIL524312 KSH524307:KSH524312 LCD524307:LCD524312 LLZ524307:LLZ524312 LVV524307:LVV524312 MFR524307:MFR524312 MPN524307:MPN524312 MZJ524307:MZJ524312 NJF524307:NJF524312 NTB524307:NTB524312 OCX524307:OCX524312 OMT524307:OMT524312 OWP524307:OWP524312 PGL524307:PGL524312 PQH524307:PQH524312 QAD524307:QAD524312 QJZ524307:QJZ524312 QTV524307:QTV524312 RDR524307:RDR524312 RNN524307:RNN524312 RXJ524307:RXJ524312 SHF524307:SHF524312 SRB524307:SRB524312 TAX524307:TAX524312 TKT524307:TKT524312 TUP524307:TUP524312 UEL524307:UEL524312 UOH524307:UOH524312 UYD524307:UYD524312 VHZ524307:VHZ524312 VRV524307:VRV524312 WBR524307:WBR524312 WLN524307:WLN524312 WVJ524307:WVJ524312 B589843:B589848 IX589843:IX589848 ST589843:ST589848 ACP589843:ACP589848 AML589843:AML589848 AWH589843:AWH589848 BGD589843:BGD589848 BPZ589843:BPZ589848 BZV589843:BZV589848 CJR589843:CJR589848 CTN589843:CTN589848 DDJ589843:DDJ589848 DNF589843:DNF589848 DXB589843:DXB589848 EGX589843:EGX589848 EQT589843:EQT589848 FAP589843:FAP589848 FKL589843:FKL589848 FUH589843:FUH589848 GED589843:GED589848 GNZ589843:GNZ589848 GXV589843:GXV589848 HHR589843:HHR589848 HRN589843:HRN589848 IBJ589843:IBJ589848 ILF589843:ILF589848 IVB589843:IVB589848 JEX589843:JEX589848 JOT589843:JOT589848 JYP589843:JYP589848 KIL589843:KIL589848 KSH589843:KSH589848 LCD589843:LCD589848 LLZ589843:LLZ589848 LVV589843:LVV589848 MFR589843:MFR589848 MPN589843:MPN589848 MZJ589843:MZJ589848 NJF589843:NJF589848 NTB589843:NTB589848 OCX589843:OCX589848 OMT589843:OMT589848 OWP589843:OWP589848 PGL589843:PGL589848 PQH589843:PQH589848 QAD589843:QAD589848 QJZ589843:QJZ589848 QTV589843:QTV589848 RDR589843:RDR589848 RNN589843:RNN589848 RXJ589843:RXJ589848 SHF589843:SHF589848 SRB589843:SRB589848 TAX589843:TAX589848 TKT589843:TKT589848 TUP589843:TUP589848 UEL589843:UEL589848 UOH589843:UOH589848 UYD589843:UYD589848 VHZ589843:VHZ589848 VRV589843:VRV589848 WBR589843:WBR589848 WLN589843:WLN589848 WVJ589843:WVJ589848 B655379:B655384 IX655379:IX655384 ST655379:ST655384 ACP655379:ACP655384 AML655379:AML655384 AWH655379:AWH655384 BGD655379:BGD655384 BPZ655379:BPZ655384 BZV655379:BZV655384 CJR655379:CJR655384 CTN655379:CTN655384 DDJ655379:DDJ655384 DNF655379:DNF655384 DXB655379:DXB655384 EGX655379:EGX655384 EQT655379:EQT655384 FAP655379:FAP655384 FKL655379:FKL655384 FUH655379:FUH655384 GED655379:GED655384 GNZ655379:GNZ655384 GXV655379:GXV655384 HHR655379:HHR655384 HRN655379:HRN655384 IBJ655379:IBJ655384 ILF655379:ILF655384 IVB655379:IVB655384 JEX655379:JEX655384 JOT655379:JOT655384 JYP655379:JYP655384 KIL655379:KIL655384 KSH655379:KSH655384 LCD655379:LCD655384 LLZ655379:LLZ655384 LVV655379:LVV655384 MFR655379:MFR655384 MPN655379:MPN655384 MZJ655379:MZJ655384 NJF655379:NJF655384 NTB655379:NTB655384 OCX655379:OCX655384 OMT655379:OMT655384 OWP655379:OWP655384 PGL655379:PGL655384 PQH655379:PQH655384 QAD655379:QAD655384 QJZ655379:QJZ655384 QTV655379:QTV655384 RDR655379:RDR655384 RNN655379:RNN655384 RXJ655379:RXJ655384 SHF655379:SHF655384 SRB655379:SRB655384 TAX655379:TAX655384 TKT655379:TKT655384 TUP655379:TUP655384 UEL655379:UEL655384 UOH655379:UOH655384 UYD655379:UYD655384 VHZ655379:VHZ655384 VRV655379:VRV655384 WBR655379:WBR655384 WLN655379:WLN655384 WVJ655379:WVJ655384 B720915:B720920 IX720915:IX720920 ST720915:ST720920 ACP720915:ACP720920 AML720915:AML720920 AWH720915:AWH720920 BGD720915:BGD720920 BPZ720915:BPZ720920 BZV720915:BZV720920 CJR720915:CJR720920 CTN720915:CTN720920 DDJ720915:DDJ720920 DNF720915:DNF720920 DXB720915:DXB720920 EGX720915:EGX720920 EQT720915:EQT720920 FAP720915:FAP720920 FKL720915:FKL720920 FUH720915:FUH720920 GED720915:GED720920 GNZ720915:GNZ720920 GXV720915:GXV720920 HHR720915:HHR720920 HRN720915:HRN720920 IBJ720915:IBJ720920 ILF720915:ILF720920 IVB720915:IVB720920 JEX720915:JEX720920 JOT720915:JOT720920 JYP720915:JYP720920 KIL720915:KIL720920 KSH720915:KSH720920 LCD720915:LCD720920 LLZ720915:LLZ720920 LVV720915:LVV720920 MFR720915:MFR720920 MPN720915:MPN720920 MZJ720915:MZJ720920 NJF720915:NJF720920 NTB720915:NTB720920 OCX720915:OCX720920 OMT720915:OMT720920 OWP720915:OWP720920 PGL720915:PGL720920 PQH720915:PQH720920 QAD720915:QAD720920 QJZ720915:QJZ720920 QTV720915:QTV720920 RDR720915:RDR720920 RNN720915:RNN720920 RXJ720915:RXJ720920 SHF720915:SHF720920 SRB720915:SRB720920 TAX720915:TAX720920 TKT720915:TKT720920 TUP720915:TUP720920 UEL720915:UEL720920 UOH720915:UOH720920 UYD720915:UYD720920 VHZ720915:VHZ720920 VRV720915:VRV720920 WBR720915:WBR720920 WLN720915:WLN720920 WVJ720915:WVJ720920 B786451:B786456 IX786451:IX786456 ST786451:ST786456 ACP786451:ACP786456 AML786451:AML786456 AWH786451:AWH786456 BGD786451:BGD786456 BPZ786451:BPZ786456 BZV786451:BZV786456 CJR786451:CJR786456 CTN786451:CTN786456 DDJ786451:DDJ786456 DNF786451:DNF786456 DXB786451:DXB786456 EGX786451:EGX786456 EQT786451:EQT786456 FAP786451:FAP786456 FKL786451:FKL786456 FUH786451:FUH786456 GED786451:GED786456 GNZ786451:GNZ786456 GXV786451:GXV786456 HHR786451:HHR786456 HRN786451:HRN786456 IBJ786451:IBJ786456 ILF786451:ILF786456 IVB786451:IVB786456 JEX786451:JEX786456 JOT786451:JOT786456 JYP786451:JYP786456 KIL786451:KIL786456 KSH786451:KSH786456 LCD786451:LCD786456 LLZ786451:LLZ786456 LVV786451:LVV786456 MFR786451:MFR786456 MPN786451:MPN786456 MZJ786451:MZJ786456 NJF786451:NJF786456 NTB786451:NTB786456 OCX786451:OCX786456 OMT786451:OMT786456 OWP786451:OWP786456 PGL786451:PGL786456 PQH786451:PQH786456 QAD786451:QAD786456 QJZ786451:QJZ786456 QTV786451:QTV786456 RDR786451:RDR786456 RNN786451:RNN786456 RXJ786451:RXJ786456 SHF786451:SHF786456 SRB786451:SRB786456 TAX786451:TAX786456 TKT786451:TKT786456 TUP786451:TUP786456 UEL786451:UEL786456 UOH786451:UOH786456 UYD786451:UYD786456 VHZ786451:VHZ786456 VRV786451:VRV786456 WBR786451:WBR786456 WLN786451:WLN786456 WVJ786451:WVJ786456 B851987:B851992 IX851987:IX851992 ST851987:ST851992 ACP851987:ACP851992 AML851987:AML851992 AWH851987:AWH851992 BGD851987:BGD851992 BPZ851987:BPZ851992 BZV851987:BZV851992 CJR851987:CJR851992 CTN851987:CTN851992 DDJ851987:DDJ851992 DNF851987:DNF851992 DXB851987:DXB851992 EGX851987:EGX851992 EQT851987:EQT851992 FAP851987:FAP851992 FKL851987:FKL851992 FUH851987:FUH851992 GED851987:GED851992 GNZ851987:GNZ851992 GXV851987:GXV851992 HHR851987:HHR851992 HRN851987:HRN851992 IBJ851987:IBJ851992 ILF851987:ILF851992 IVB851987:IVB851992 JEX851987:JEX851992 JOT851987:JOT851992 JYP851987:JYP851992 KIL851987:KIL851992 KSH851987:KSH851992 LCD851987:LCD851992 LLZ851987:LLZ851992 LVV851987:LVV851992 MFR851987:MFR851992 MPN851987:MPN851992 MZJ851987:MZJ851992 NJF851987:NJF851992 NTB851987:NTB851992 OCX851987:OCX851992 OMT851987:OMT851992 OWP851987:OWP851992 PGL851987:PGL851992 PQH851987:PQH851992 QAD851987:QAD851992 QJZ851987:QJZ851992 QTV851987:QTV851992 RDR851987:RDR851992 RNN851987:RNN851992 RXJ851987:RXJ851992 SHF851987:SHF851992 SRB851987:SRB851992 TAX851987:TAX851992 TKT851987:TKT851992 TUP851987:TUP851992 UEL851987:UEL851992 UOH851987:UOH851992 UYD851987:UYD851992 VHZ851987:VHZ851992 VRV851987:VRV851992 WBR851987:WBR851992 WLN851987:WLN851992 WVJ851987:WVJ851992 B917523:B917528 IX917523:IX917528 ST917523:ST917528 ACP917523:ACP917528 AML917523:AML917528 AWH917523:AWH917528 BGD917523:BGD917528 BPZ917523:BPZ917528 BZV917523:BZV917528 CJR917523:CJR917528 CTN917523:CTN917528 DDJ917523:DDJ917528 DNF917523:DNF917528 DXB917523:DXB917528 EGX917523:EGX917528 EQT917523:EQT917528 FAP917523:FAP917528 FKL917523:FKL917528 FUH917523:FUH917528 GED917523:GED917528 GNZ917523:GNZ917528 GXV917523:GXV917528 HHR917523:HHR917528 HRN917523:HRN917528 IBJ917523:IBJ917528 ILF917523:ILF917528 IVB917523:IVB917528 JEX917523:JEX917528 JOT917523:JOT917528 JYP917523:JYP917528 KIL917523:KIL917528 KSH917523:KSH917528 LCD917523:LCD917528 LLZ917523:LLZ917528 LVV917523:LVV917528 MFR917523:MFR917528 MPN917523:MPN917528 MZJ917523:MZJ917528 NJF917523:NJF917528 NTB917523:NTB917528 OCX917523:OCX917528 OMT917523:OMT917528 OWP917523:OWP917528 PGL917523:PGL917528 PQH917523:PQH917528 QAD917523:QAD917528 QJZ917523:QJZ917528 QTV917523:QTV917528 RDR917523:RDR917528 RNN917523:RNN917528 RXJ917523:RXJ917528 SHF917523:SHF917528 SRB917523:SRB917528 TAX917523:TAX917528 TKT917523:TKT917528 TUP917523:TUP917528 UEL917523:UEL917528 UOH917523:UOH917528 UYD917523:UYD917528 VHZ917523:VHZ917528 VRV917523:VRV917528 WBR917523:WBR917528 WLN917523:WLN917528 WVJ917523:WVJ917528 B983059:B983064 IX983059:IX983064 ST983059:ST983064 ACP983059:ACP983064 AML983059:AML983064 AWH983059:AWH983064 BGD983059:BGD983064 BPZ983059:BPZ983064 BZV983059:BZV983064 CJR983059:CJR983064 CTN983059:CTN983064 DDJ983059:DDJ983064 DNF983059:DNF983064 DXB983059:DXB983064 EGX983059:EGX983064 EQT983059:EQT983064 FAP983059:FAP983064 FKL983059:FKL983064 FUH983059:FUH983064 GED983059:GED983064 GNZ983059:GNZ983064 GXV983059:GXV983064 HHR983059:HHR983064 HRN983059:HRN983064 IBJ983059:IBJ983064 ILF983059:ILF983064 IVB983059:IVB983064 JEX983059:JEX983064 JOT983059:JOT983064 JYP983059:JYP983064 KIL983059:KIL983064 KSH983059:KSH983064 LCD983059:LCD983064 LLZ983059:LLZ983064 LVV983059:LVV983064 MFR983059:MFR983064 MPN983059:MPN983064 MZJ983059:MZJ983064 NJF983059:NJF983064 NTB983059:NTB983064 OCX983059:OCX983064 OMT983059:OMT983064 OWP983059:OWP983064 PGL983059:PGL983064 PQH983059:PQH983064 QAD983059:QAD983064 QJZ983059:QJZ983064 QTV983059:QTV983064 RDR983059:RDR983064 RNN983059:RNN983064 RXJ983059:RXJ983064 SHF983059:SHF983064 SRB983059:SRB983064 TAX983059:TAX983064 TKT983059:TKT983064 TUP983059:TUP983064 UEL983059:UEL983064 UOH983059:UOH983064 UYD983059:UYD983064 VHZ983059:VHZ983064 VRV983059:VRV983064 WBR983059:WBR983064 WLN983059:WLN983064 WVJ983059:WVJ983064 WLN983112:WLN983123 B65608:B65619 IX65608:IX65619 ST65608:ST65619 ACP65608:ACP65619 AML65608:AML65619 AWH65608:AWH65619 BGD65608:BGD65619 BPZ65608:BPZ65619 BZV65608:BZV65619 CJR65608:CJR65619 CTN65608:CTN65619 DDJ65608:DDJ65619 DNF65608:DNF65619 DXB65608:DXB65619 EGX65608:EGX65619 EQT65608:EQT65619 FAP65608:FAP65619 FKL65608:FKL65619 FUH65608:FUH65619 GED65608:GED65619 GNZ65608:GNZ65619 GXV65608:GXV65619 HHR65608:HHR65619 HRN65608:HRN65619 IBJ65608:IBJ65619 ILF65608:ILF65619 IVB65608:IVB65619 JEX65608:JEX65619 JOT65608:JOT65619 JYP65608:JYP65619 KIL65608:KIL65619 KSH65608:KSH65619 LCD65608:LCD65619 LLZ65608:LLZ65619 LVV65608:LVV65619 MFR65608:MFR65619 MPN65608:MPN65619 MZJ65608:MZJ65619 NJF65608:NJF65619 NTB65608:NTB65619 OCX65608:OCX65619 OMT65608:OMT65619 OWP65608:OWP65619 PGL65608:PGL65619 PQH65608:PQH65619 QAD65608:QAD65619 QJZ65608:QJZ65619 QTV65608:QTV65619 RDR65608:RDR65619 RNN65608:RNN65619 RXJ65608:RXJ65619 SHF65608:SHF65619 SRB65608:SRB65619 TAX65608:TAX65619 TKT65608:TKT65619 TUP65608:TUP65619 UEL65608:UEL65619 UOH65608:UOH65619 UYD65608:UYD65619 VHZ65608:VHZ65619 VRV65608:VRV65619 WBR65608:WBR65619 WLN65608:WLN65619 WVJ65608:WVJ65619 B131144:B131155 IX131144:IX131155 ST131144:ST131155 ACP131144:ACP131155 AML131144:AML131155 AWH131144:AWH131155 BGD131144:BGD131155 BPZ131144:BPZ131155 BZV131144:BZV131155 CJR131144:CJR131155 CTN131144:CTN131155 DDJ131144:DDJ131155 DNF131144:DNF131155 DXB131144:DXB131155 EGX131144:EGX131155 EQT131144:EQT131155 FAP131144:FAP131155 FKL131144:FKL131155 FUH131144:FUH131155 GED131144:GED131155 GNZ131144:GNZ131155 GXV131144:GXV131155 HHR131144:HHR131155 HRN131144:HRN131155 IBJ131144:IBJ131155 ILF131144:ILF131155 IVB131144:IVB131155 JEX131144:JEX131155 JOT131144:JOT131155 JYP131144:JYP131155 KIL131144:KIL131155 KSH131144:KSH131155 LCD131144:LCD131155 LLZ131144:LLZ131155 LVV131144:LVV131155 MFR131144:MFR131155 MPN131144:MPN131155 MZJ131144:MZJ131155 NJF131144:NJF131155 NTB131144:NTB131155 OCX131144:OCX131155 OMT131144:OMT131155 OWP131144:OWP131155 PGL131144:PGL131155 PQH131144:PQH131155 QAD131144:QAD131155 QJZ131144:QJZ131155 QTV131144:QTV131155 RDR131144:RDR131155 RNN131144:RNN131155 RXJ131144:RXJ131155 SHF131144:SHF131155 SRB131144:SRB131155 TAX131144:TAX131155 TKT131144:TKT131155 TUP131144:TUP131155 UEL131144:UEL131155 UOH131144:UOH131155 UYD131144:UYD131155 VHZ131144:VHZ131155 VRV131144:VRV131155 WBR131144:WBR131155 WLN131144:WLN131155 WVJ131144:WVJ131155 B196680:B196691 IX196680:IX196691 ST196680:ST196691 ACP196680:ACP196691 AML196680:AML196691 AWH196680:AWH196691 BGD196680:BGD196691 BPZ196680:BPZ196691 BZV196680:BZV196691 CJR196680:CJR196691 CTN196680:CTN196691 DDJ196680:DDJ196691 DNF196680:DNF196691 DXB196680:DXB196691 EGX196680:EGX196691 EQT196680:EQT196691 FAP196680:FAP196691 FKL196680:FKL196691 FUH196680:FUH196691 GED196680:GED196691 GNZ196680:GNZ196691 GXV196680:GXV196691 HHR196680:HHR196691 HRN196680:HRN196691 IBJ196680:IBJ196691 ILF196680:ILF196691 IVB196680:IVB196691 JEX196680:JEX196691 JOT196680:JOT196691 JYP196680:JYP196691 KIL196680:KIL196691 KSH196680:KSH196691 LCD196680:LCD196691 LLZ196680:LLZ196691 LVV196680:LVV196691 MFR196680:MFR196691 MPN196680:MPN196691 MZJ196680:MZJ196691 NJF196680:NJF196691 NTB196680:NTB196691 OCX196680:OCX196691 OMT196680:OMT196691 OWP196680:OWP196691 PGL196680:PGL196691 PQH196680:PQH196691 QAD196680:QAD196691 QJZ196680:QJZ196691 QTV196680:QTV196691 RDR196680:RDR196691 RNN196680:RNN196691 RXJ196680:RXJ196691 SHF196680:SHF196691 SRB196680:SRB196691 TAX196680:TAX196691 TKT196680:TKT196691 TUP196680:TUP196691 UEL196680:UEL196691 UOH196680:UOH196691 UYD196680:UYD196691 VHZ196680:VHZ196691 VRV196680:VRV196691 WBR196680:WBR196691 WLN196680:WLN196691 WVJ196680:WVJ196691 B262216:B262227 IX262216:IX262227 ST262216:ST262227 ACP262216:ACP262227 AML262216:AML262227 AWH262216:AWH262227 BGD262216:BGD262227 BPZ262216:BPZ262227 BZV262216:BZV262227 CJR262216:CJR262227 CTN262216:CTN262227 DDJ262216:DDJ262227 DNF262216:DNF262227 DXB262216:DXB262227 EGX262216:EGX262227 EQT262216:EQT262227 FAP262216:FAP262227 FKL262216:FKL262227 FUH262216:FUH262227 GED262216:GED262227 GNZ262216:GNZ262227 GXV262216:GXV262227 HHR262216:HHR262227 HRN262216:HRN262227 IBJ262216:IBJ262227 ILF262216:ILF262227 IVB262216:IVB262227 JEX262216:JEX262227 JOT262216:JOT262227 JYP262216:JYP262227 KIL262216:KIL262227 KSH262216:KSH262227 LCD262216:LCD262227 LLZ262216:LLZ262227 LVV262216:LVV262227 MFR262216:MFR262227 MPN262216:MPN262227 MZJ262216:MZJ262227 NJF262216:NJF262227 NTB262216:NTB262227 OCX262216:OCX262227 OMT262216:OMT262227 OWP262216:OWP262227 PGL262216:PGL262227 PQH262216:PQH262227 QAD262216:QAD262227 QJZ262216:QJZ262227 QTV262216:QTV262227 RDR262216:RDR262227 RNN262216:RNN262227 RXJ262216:RXJ262227 SHF262216:SHF262227 SRB262216:SRB262227 TAX262216:TAX262227 TKT262216:TKT262227 TUP262216:TUP262227 UEL262216:UEL262227 UOH262216:UOH262227 UYD262216:UYD262227 VHZ262216:VHZ262227 VRV262216:VRV262227 WBR262216:WBR262227 WLN262216:WLN262227 WVJ262216:WVJ262227 B327752:B327763 IX327752:IX327763 ST327752:ST327763 ACP327752:ACP327763 AML327752:AML327763 AWH327752:AWH327763 BGD327752:BGD327763 BPZ327752:BPZ327763 BZV327752:BZV327763 CJR327752:CJR327763 CTN327752:CTN327763 DDJ327752:DDJ327763 DNF327752:DNF327763 DXB327752:DXB327763 EGX327752:EGX327763 EQT327752:EQT327763 FAP327752:FAP327763 FKL327752:FKL327763 FUH327752:FUH327763 GED327752:GED327763 GNZ327752:GNZ327763 GXV327752:GXV327763 HHR327752:HHR327763 HRN327752:HRN327763 IBJ327752:IBJ327763 ILF327752:ILF327763 IVB327752:IVB327763 JEX327752:JEX327763 JOT327752:JOT327763 JYP327752:JYP327763 KIL327752:KIL327763 KSH327752:KSH327763 LCD327752:LCD327763 LLZ327752:LLZ327763 LVV327752:LVV327763 MFR327752:MFR327763 MPN327752:MPN327763 MZJ327752:MZJ327763 NJF327752:NJF327763 NTB327752:NTB327763 OCX327752:OCX327763 OMT327752:OMT327763 OWP327752:OWP327763 PGL327752:PGL327763 PQH327752:PQH327763 QAD327752:QAD327763 QJZ327752:QJZ327763 QTV327752:QTV327763 RDR327752:RDR327763 RNN327752:RNN327763 RXJ327752:RXJ327763 SHF327752:SHF327763 SRB327752:SRB327763 TAX327752:TAX327763 TKT327752:TKT327763 TUP327752:TUP327763 UEL327752:UEL327763 UOH327752:UOH327763 UYD327752:UYD327763 VHZ327752:VHZ327763 VRV327752:VRV327763 WBR327752:WBR327763 WLN327752:WLN327763 WVJ327752:WVJ327763 B393288:B393299 IX393288:IX393299 ST393288:ST393299 ACP393288:ACP393299 AML393288:AML393299 AWH393288:AWH393299 BGD393288:BGD393299 BPZ393288:BPZ393299 BZV393288:BZV393299 CJR393288:CJR393299 CTN393288:CTN393299 DDJ393288:DDJ393299 DNF393288:DNF393299 DXB393288:DXB393299 EGX393288:EGX393299 EQT393288:EQT393299 FAP393288:FAP393299 FKL393288:FKL393299 FUH393288:FUH393299 GED393288:GED393299 GNZ393288:GNZ393299 GXV393288:GXV393299 HHR393288:HHR393299 HRN393288:HRN393299 IBJ393288:IBJ393299 ILF393288:ILF393299 IVB393288:IVB393299 JEX393288:JEX393299 JOT393288:JOT393299 JYP393288:JYP393299 KIL393288:KIL393299 KSH393288:KSH393299 LCD393288:LCD393299 LLZ393288:LLZ393299 LVV393288:LVV393299 MFR393288:MFR393299 MPN393288:MPN393299 MZJ393288:MZJ393299 NJF393288:NJF393299 NTB393288:NTB393299 OCX393288:OCX393299 OMT393288:OMT393299 OWP393288:OWP393299 PGL393288:PGL393299 PQH393288:PQH393299 QAD393288:QAD393299 QJZ393288:QJZ393299 QTV393288:QTV393299 RDR393288:RDR393299 RNN393288:RNN393299 RXJ393288:RXJ393299 SHF393288:SHF393299 SRB393288:SRB393299 TAX393288:TAX393299 TKT393288:TKT393299 TUP393288:TUP393299 UEL393288:UEL393299 UOH393288:UOH393299 UYD393288:UYD393299 VHZ393288:VHZ393299 VRV393288:VRV393299 WBR393288:WBR393299 WLN393288:WLN393299 WVJ393288:WVJ393299 B458824:B458835 IX458824:IX458835 ST458824:ST458835 ACP458824:ACP458835 AML458824:AML458835 AWH458824:AWH458835 BGD458824:BGD458835 BPZ458824:BPZ458835 BZV458824:BZV458835 CJR458824:CJR458835 CTN458824:CTN458835 DDJ458824:DDJ458835 DNF458824:DNF458835 DXB458824:DXB458835 EGX458824:EGX458835 EQT458824:EQT458835 FAP458824:FAP458835 FKL458824:FKL458835 FUH458824:FUH458835 GED458824:GED458835 GNZ458824:GNZ458835 GXV458824:GXV458835 HHR458824:HHR458835 HRN458824:HRN458835 IBJ458824:IBJ458835 ILF458824:ILF458835 IVB458824:IVB458835 JEX458824:JEX458835 JOT458824:JOT458835 JYP458824:JYP458835 KIL458824:KIL458835 KSH458824:KSH458835 LCD458824:LCD458835 LLZ458824:LLZ458835 LVV458824:LVV458835 MFR458824:MFR458835 MPN458824:MPN458835 MZJ458824:MZJ458835 NJF458824:NJF458835 NTB458824:NTB458835 OCX458824:OCX458835 OMT458824:OMT458835 OWP458824:OWP458835 PGL458824:PGL458835 PQH458824:PQH458835 QAD458824:QAD458835 QJZ458824:QJZ458835 QTV458824:QTV458835 RDR458824:RDR458835 RNN458824:RNN458835 RXJ458824:RXJ458835 SHF458824:SHF458835 SRB458824:SRB458835 TAX458824:TAX458835 TKT458824:TKT458835 TUP458824:TUP458835 UEL458824:UEL458835 UOH458824:UOH458835 UYD458824:UYD458835 VHZ458824:VHZ458835 VRV458824:VRV458835 WBR458824:WBR458835 WLN458824:WLN458835 WVJ458824:WVJ458835 B524360:B524371 IX524360:IX524371 ST524360:ST524371 ACP524360:ACP524371 AML524360:AML524371 AWH524360:AWH524371 BGD524360:BGD524371 BPZ524360:BPZ524371 BZV524360:BZV524371 CJR524360:CJR524371 CTN524360:CTN524371 DDJ524360:DDJ524371 DNF524360:DNF524371 DXB524360:DXB524371 EGX524360:EGX524371 EQT524360:EQT524371 FAP524360:FAP524371 FKL524360:FKL524371 FUH524360:FUH524371 GED524360:GED524371 GNZ524360:GNZ524371 GXV524360:GXV524371 HHR524360:HHR524371 HRN524360:HRN524371 IBJ524360:IBJ524371 ILF524360:ILF524371 IVB524360:IVB524371 JEX524360:JEX524371 JOT524360:JOT524371 JYP524360:JYP524371 KIL524360:KIL524371 KSH524360:KSH524371 LCD524360:LCD524371 LLZ524360:LLZ524371 LVV524360:LVV524371 MFR524360:MFR524371 MPN524360:MPN524371 MZJ524360:MZJ524371 NJF524360:NJF524371 NTB524360:NTB524371 OCX524360:OCX524371 OMT524360:OMT524371 OWP524360:OWP524371 PGL524360:PGL524371 PQH524360:PQH524371 QAD524360:QAD524371 QJZ524360:QJZ524371 QTV524360:QTV524371 RDR524360:RDR524371 RNN524360:RNN524371 RXJ524360:RXJ524371 SHF524360:SHF524371 SRB524360:SRB524371 TAX524360:TAX524371 TKT524360:TKT524371 TUP524360:TUP524371 UEL524360:UEL524371 UOH524360:UOH524371 UYD524360:UYD524371 VHZ524360:VHZ524371 VRV524360:VRV524371 WBR524360:WBR524371 WLN524360:WLN524371 WVJ524360:WVJ524371 B589896:B589907 IX589896:IX589907 ST589896:ST589907 ACP589896:ACP589907 AML589896:AML589907 AWH589896:AWH589907 BGD589896:BGD589907 BPZ589896:BPZ589907 BZV589896:BZV589907 CJR589896:CJR589907 CTN589896:CTN589907 DDJ589896:DDJ589907 DNF589896:DNF589907 DXB589896:DXB589907 EGX589896:EGX589907 EQT589896:EQT589907 FAP589896:FAP589907 FKL589896:FKL589907 FUH589896:FUH589907 GED589896:GED589907 GNZ589896:GNZ589907 GXV589896:GXV589907 HHR589896:HHR589907 HRN589896:HRN589907 IBJ589896:IBJ589907 ILF589896:ILF589907 IVB589896:IVB589907 JEX589896:JEX589907 JOT589896:JOT589907 JYP589896:JYP589907 KIL589896:KIL589907 KSH589896:KSH589907 LCD589896:LCD589907 LLZ589896:LLZ589907 LVV589896:LVV589907 MFR589896:MFR589907 MPN589896:MPN589907 MZJ589896:MZJ589907 NJF589896:NJF589907 NTB589896:NTB589907 OCX589896:OCX589907 OMT589896:OMT589907 OWP589896:OWP589907 PGL589896:PGL589907 PQH589896:PQH589907 QAD589896:QAD589907 QJZ589896:QJZ589907 QTV589896:QTV589907 RDR589896:RDR589907 RNN589896:RNN589907 RXJ589896:RXJ589907 SHF589896:SHF589907 SRB589896:SRB589907 TAX589896:TAX589907 TKT589896:TKT589907 TUP589896:TUP589907 UEL589896:UEL589907 UOH589896:UOH589907 UYD589896:UYD589907 VHZ589896:VHZ589907 VRV589896:VRV589907 WBR589896:WBR589907 WLN589896:WLN589907 WVJ589896:WVJ589907 B655432:B655443 IX655432:IX655443 ST655432:ST655443 ACP655432:ACP655443 AML655432:AML655443 AWH655432:AWH655443 BGD655432:BGD655443 BPZ655432:BPZ655443 BZV655432:BZV655443 CJR655432:CJR655443 CTN655432:CTN655443 DDJ655432:DDJ655443 DNF655432:DNF655443 DXB655432:DXB655443 EGX655432:EGX655443 EQT655432:EQT655443 FAP655432:FAP655443 FKL655432:FKL655443 FUH655432:FUH655443 GED655432:GED655443 GNZ655432:GNZ655443 GXV655432:GXV655443 HHR655432:HHR655443 HRN655432:HRN655443 IBJ655432:IBJ655443 ILF655432:ILF655443 IVB655432:IVB655443 JEX655432:JEX655443 JOT655432:JOT655443 JYP655432:JYP655443 KIL655432:KIL655443 KSH655432:KSH655443 LCD655432:LCD655443 LLZ655432:LLZ655443 LVV655432:LVV655443 MFR655432:MFR655443 MPN655432:MPN655443 MZJ655432:MZJ655443 NJF655432:NJF655443 NTB655432:NTB655443 OCX655432:OCX655443 OMT655432:OMT655443 OWP655432:OWP655443 PGL655432:PGL655443 PQH655432:PQH655443 QAD655432:QAD655443 QJZ655432:QJZ655443 QTV655432:QTV655443 RDR655432:RDR655443 RNN655432:RNN655443 RXJ655432:RXJ655443 SHF655432:SHF655443 SRB655432:SRB655443 TAX655432:TAX655443 TKT655432:TKT655443 TUP655432:TUP655443 UEL655432:UEL655443 UOH655432:UOH655443 UYD655432:UYD655443 VHZ655432:VHZ655443 VRV655432:VRV655443 WBR655432:WBR655443 WLN655432:WLN655443 WVJ655432:WVJ655443 B720968:B720979 IX720968:IX720979 ST720968:ST720979 ACP720968:ACP720979 AML720968:AML720979 AWH720968:AWH720979 BGD720968:BGD720979 BPZ720968:BPZ720979 BZV720968:BZV720979 CJR720968:CJR720979 CTN720968:CTN720979 DDJ720968:DDJ720979 DNF720968:DNF720979 DXB720968:DXB720979 EGX720968:EGX720979 EQT720968:EQT720979 FAP720968:FAP720979 FKL720968:FKL720979 FUH720968:FUH720979 GED720968:GED720979 GNZ720968:GNZ720979 GXV720968:GXV720979 HHR720968:HHR720979 HRN720968:HRN720979 IBJ720968:IBJ720979 ILF720968:ILF720979 IVB720968:IVB720979 JEX720968:JEX720979 JOT720968:JOT720979 JYP720968:JYP720979 KIL720968:KIL720979 KSH720968:KSH720979 LCD720968:LCD720979 LLZ720968:LLZ720979 LVV720968:LVV720979 MFR720968:MFR720979 MPN720968:MPN720979 MZJ720968:MZJ720979 NJF720968:NJF720979 NTB720968:NTB720979 OCX720968:OCX720979 OMT720968:OMT720979 OWP720968:OWP720979 PGL720968:PGL720979 PQH720968:PQH720979 QAD720968:QAD720979 QJZ720968:QJZ720979 QTV720968:QTV720979 RDR720968:RDR720979 RNN720968:RNN720979 RXJ720968:RXJ720979 SHF720968:SHF720979 SRB720968:SRB720979 TAX720968:TAX720979 TKT720968:TKT720979 TUP720968:TUP720979 UEL720968:UEL720979 UOH720968:UOH720979 UYD720968:UYD720979 VHZ720968:VHZ720979 VRV720968:VRV720979 WBR720968:WBR720979 WLN720968:WLN720979 WVJ720968:WVJ720979 B786504:B786515 IX786504:IX786515 ST786504:ST786515 ACP786504:ACP786515 AML786504:AML786515 AWH786504:AWH786515 BGD786504:BGD786515 BPZ786504:BPZ786515 BZV786504:BZV786515 CJR786504:CJR786515 CTN786504:CTN786515 DDJ786504:DDJ786515 DNF786504:DNF786515 DXB786504:DXB786515 EGX786504:EGX786515 EQT786504:EQT786515 FAP786504:FAP786515 FKL786504:FKL786515 FUH786504:FUH786515 GED786504:GED786515 GNZ786504:GNZ786515 GXV786504:GXV786515 HHR786504:HHR786515 HRN786504:HRN786515 IBJ786504:IBJ786515 ILF786504:ILF786515 IVB786504:IVB786515 JEX786504:JEX786515 JOT786504:JOT786515 JYP786504:JYP786515 KIL786504:KIL786515 KSH786504:KSH786515 LCD786504:LCD786515 LLZ786504:LLZ786515 LVV786504:LVV786515 MFR786504:MFR786515 MPN786504:MPN786515 MZJ786504:MZJ786515 NJF786504:NJF786515 NTB786504:NTB786515 OCX786504:OCX786515 OMT786504:OMT786515 OWP786504:OWP786515 PGL786504:PGL786515 PQH786504:PQH786515 QAD786504:QAD786515 QJZ786504:QJZ786515 QTV786504:QTV786515 RDR786504:RDR786515 RNN786504:RNN786515 RXJ786504:RXJ786515 SHF786504:SHF786515 SRB786504:SRB786515 TAX786504:TAX786515 TKT786504:TKT786515 TUP786504:TUP786515 UEL786504:UEL786515 UOH786504:UOH786515 UYD786504:UYD786515 VHZ786504:VHZ786515 VRV786504:VRV786515 WBR786504:WBR786515 WLN786504:WLN786515 WVJ786504:WVJ786515 B852040:B852051 IX852040:IX852051 ST852040:ST852051 ACP852040:ACP852051 AML852040:AML852051 AWH852040:AWH852051 BGD852040:BGD852051 BPZ852040:BPZ852051 BZV852040:BZV852051 CJR852040:CJR852051 CTN852040:CTN852051 DDJ852040:DDJ852051 DNF852040:DNF852051 DXB852040:DXB852051 EGX852040:EGX852051 EQT852040:EQT852051 FAP852040:FAP852051 FKL852040:FKL852051 FUH852040:FUH852051 GED852040:GED852051 GNZ852040:GNZ852051 GXV852040:GXV852051 HHR852040:HHR852051 HRN852040:HRN852051 IBJ852040:IBJ852051 ILF852040:ILF852051 IVB852040:IVB852051 JEX852040:JEX852051 JOT852040:JOT852051 JYP852040:JYP852051 KIL852040:KIL852051 KSH852040:KSH852051 LCD852040:LCD852051 LLZ852040:LLZ852051 LVV852040:LVV852051 MFR852040:MFR852051 MPN852040:MPN852051 MZJ852040:MZJ852051 NJF852040:NJF852051 NTB852040:NTB852051 OCX852040:OCX852051 OMT852040:OMT852051 OWP852040:OWP852051 PGL852040:PGL852051 PQH852040:PQH852051 QAD852040:QAD852051 QJZ852040:QJZ852051 QTV852040:QTV852051 RDR852040:RDR852051 RNN852040:RNN852051 RXJ852040:RXJ852051 SHF852040:SHF852051 SRB852040:SRB852051 TAX852040:TAX852051 TKT852040:TKT852051 TUP852040:TUP852051 UEL852040:UEL852051 UOH852040:UOH852051 UYD852040:UYD852051 VHZ852040:VHZ852051 VRV852040:VRV852051 WBR852040:WBR852051 WLN852040:WLN852051 WVJ852040:WVJ852051 B917576:B917587 IX917576:IX917587 ST917576:ST917587 ACP917576:ACP917587 AML917576:AML917587 AWH917576:AWH917587 BGD917576:BGD917587 BPZ917576:BPZ917587 BZV917576:BZV917587 CJR917576:CJR917587 CTN917576:CTN917587 DDJ917576:DDJ917587 DNF917576:DNF917587 DXB917576:DXB917587 EGX917576:EGX917587 EQT917576:EQT917587 FAP917576:FAP917587 FKL917576:FKL917587 FUH917576:FUH917587 GED917576:GED917587 GNZ917576:GNZ917587 GXV917576:GXV917587 HHR917576:HHR917587 HRN917576:HRN917587 IBJ917576:IBJ917587 ILF917576:ILF917587 IVB917576:IVB917587 JEX917576:JEX917587 JOT917576:JOT917587 JYP917576:JYP917587 KIL917576:KIL917587 KSH917576:KSH917587 LCD917576:LCD917587 LLZ917576:LLZ917587 LVV917576:LVV917587 MFR917576:MFR917587 MPN917576:MPN917587 MZJ917576:MZJ917587 NJF917576:NJF917587 NTB917576:NTB917587 OCX917576:OCX917587 OMT917576:OMT917587 OWP917576:OWP917587 PGL917576:PGL917587 PQH917576:PQH917587 QAD917576:QAD917587 QJZ917576:QJZ917587 QTV917576:QTV917587 RDR917576:RDR917587 RNN917576:RNN917587 RXJ917576:RXJ917587 SHF917576:SHF917587 SRB917576:SRB917587 TAX917576:TAX917587 TKT917576:TKT917587 TUP917576:TUP917587 UEL917576:UEL917587 UOH917576:UOH917587 UYD917576:UYD917587 VHZ917576:VHZ917587 VRV917576:VRV917587 WBR917576:WBR917587 WLN917576:WLN917587 WVJ917576:WVJ917587 B983112:B983123 IX983112:IX983123 ST983112:ST983123 ACP983112:ACP983123 AML983112:AML983123 AWH983112:AWH983123 BGD983112:BGD983123 BPZ983112:BPZ983123 BZV983112:BZV983123 CJR983112:CJR983123 CTN983112:CTN983123 DDJ983112:DDJ983123 DNF983112:DNF983123 DXB983112:DXB983123 EGX983112:EGX983123 EQT983112:EQT983123 FAP983112:FAP983123 FKL983112:FKL983123 FUH983112:FUH983123 GED983112:GED983123 GNZ983112:GNZ983123 GXV983112:GXV983123 HHR983112:HHR983123 HRN983112:HRN983123 IBJ983112:IBJ983123 ILF983112:ILF983123 IVB983112:IVB983123 JEX983112:JEX983123 JOT983112:JOT983123 JYP983112:JYP983123 KIL983112:KIL983123 KSH983112:KSH983123 LCD983112:LCD983123 LLZ983112:LLZ983123 LVV983112:LVV983123 MFR983112:MFR983123 MPN983112:MPN983123 MZJ983112:MZJ983123 NJF983112:NJF983123 NTB983112:NTB983123 OCX983112:OCX983123 OMT983112:OMT983123 OWP983112:OWP983123 PGL983112:PGL983123 PQH983112:PQH983123 QAD983112:QAD983123 QJZ983112:QJZ983123 QTV983112:QTV983123 RDR983112:RDR983123 RNN983112:RNN983123 RXJ983112:RXJ983123 SHF983112:SHF983123 SRB983112:SRB983123 TAX983112:TAX983123 TKT983112:TKT983123 TUP983112:TUP983123 UEL983112:UEL983123 UOH983112:UOH983123 UYD983112:UYD983123 VHZ983112:VHZ983123 VRV983112:VRV983123 WBR983112:WBR983123 IX82:IX83 ST82:ST83 ACP82:ACP83 AML82:AML83 AWH82:AWH83 BGD82:BGD83 BPZ82:BPZ83 BZV82:BZV83 CJR82:CJR83 CTN82:CTN83 DDJ82:DDJ83 DNF82:DNF83 DXB82:DXB83 EGX82:EGX83 EQT82:EQT83 FAP82:FAP83 FKL82:FKL83 FUH82:FUH83 GED82:GED83 GNZ82:GNZ83 GXV82:GXV83 HHR82:HHR83 HRN82:HRN83 IBJ82:IBJ83 ILF82:ILF83 IVB82:IVB83 JEX82:JEX83 JOT82:JOT83 JYP82:JYP83 KIL82:KIL83 KSH82:KSH83 LCD82:LCD83 LLZ82:LLZ83 LVV82:LVV83 MFR82:MFR83 MPN82:MPN83 MZJ82:MZJ83 NJF82:NJF83 NTB82:NTB83 OCX82:OCX83 OMT82:OMT83 OWP82:OWP83 PGL82:PGL83 PQH82:PQH83 QAD82:QAD83 QJZ82:QJZ83 QTV82:QTV83 RDR82:RDR83 RNN82:RNN83 RXJ82:RXJ83 SHF82:SHF83 SRB82:SRB83 TAX82:TAX83 TKT82:TKT83 TUP82:TUP83 UEL82:UEL83 UOH82:UOH83 UYD82:UYD83 VHZ82:VHZ83 VRV82:VRV83 WBR82:WBR83 WLN82:WLN83 WVJ82:WVJ83" xr:uid="{00000000-0002-0000-0200-000002000000}">
      <formula1>"○"</formula1>
    </dataValidation>
    <dataValidation type="list" allowBlank="1" showInputMessage="1" showErrorMessage="1" sqref="C14" xr:uid="{00000000-0002-0000-0200-000003000000}">
      <formula1>"訪問介護,通所介護,福祉用具貸与,地域密着型通所介護,通所介護・地域密着型通所介護"</formula1>
    </dataValidation>
    <dataValidation type="list" showInputMessage="1" showErrorMessage="1" sqref="B27:B32" xr:uid="{00000000-0002-0000-0200-000004000000}">
      <formula1>"　,○ "</formula1>
    </dataValidation>
    <dataValidation type="list" showInputMessage="1" showErrorMessage="1" sqref="B73:C75" xr:uid="{00000000-0002-0000-0200-000005000000}">
      <formula1>"　,訪問介護,通所介護,福祉用具貸与,地域密着型通所介護,通所介護・地域密着型通所介護"</formula1>
    </dataValidation>
    <dataValidation type="list" allowBlank="1" showInputMessage="1" showErrorMessage="1" sqref="B18" xr:uid="{00000000-0002-0000-0200-000006000000}">
      <formula1>"　,あり,なし"</formula1>
    </dataValidation>
    <dataValidation type="list" allowBlank="1" showInputMessage="1" showErrorMessage="1" sqref="B22" xr:uid="{00000000-0002-0000-0200-000007000000}">
      <formula1>"　,有,無"</formula1>
    </dataValidation>
    <dataValidation type="list" allowBlank="1" showInputMessage="1" showErrorMessage="1" sqref="B82:B83" xr:uid="{00000000-0002-0000-0200-000008000000}">
      <formula1>"　,○"</formula1>
    </dataValidation>
    <dataValidation type="list" allowBlank="1" showInputMessage="1" showErrorMessage="1" sqref="B61 B63 B65" xr:uid="{00000000-0002-0000-0200-000009000000}">
      <formula1>"訪問介護,通所介護,地域密着型通所介護,福祉用具貸与,通所・地域密着型通所"</formula1>
    </dataValidation>
  </dataValidations>
  <pageMargins left="0.78740157480314965" right="0.78740157480314965" top="0.70866141732283472" bottom="0.70866141732283472" header="0.51181102362204722" footer="0.39370078740157483"/>
  <pageSetup paperSize="9" scale="98" fitToHeight="0" orientation="landscape" r:id="rId1"/>
  <headerFooter alignWithMargins="0">
    <oddFooter>&amp;C&amp;10&amp;P</oddFooter>
  </headerFooter>
  <rowBreaks count="2" manualBreakCount="2">
    <brk id="34" max="13" man="1"/>
    <brk id="6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N145"/>
  <sheetViews>
    <sheetView view="pageBreakPreview" zoomScaleNormal="100" zoomScaleSheetLayoutView="100" workbookViewId="0">
      <selection activeCell="L8" sqref="L8:L12"/>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09" t="s">
        <v>94</v>
      </c>
      <c r="C2" s="309"/>
      <c r="D2" s="309"/>
      <c r="E2" s="309"/>
      <c r="F2" s="309"/>
      <c r="G2" s="309"/>
      <c r="H2" s="309"/>
      <c r="I2" s="309"/>
      <c r="J2" s="309"/>
      <c r="K2" s="309"/>
      <c r="L2" s="309"/>
      <c r="M2" s="309"/>
    </row>
    <row r="3" spans="2:14" ht="14.25" customHeight="1" x14ac:dyDescent="0.15">
      <c r="C3" s="83"/>
      <c r="D3" s="83"/>
      <c r="E3" s="83"/>
      <c r="F3" s="83"/>
      <c r="G3" s="83"/>
      <c r="H3" s="83"/>
      <c r="I3" s="83"/>
      <c r="J3" s="83"/>
      <c r="K3" s="83"/>
      <c r="L3" s="83"/>
      <c r="M3" s="83"/>
    </row>
    <row r="4" spans="2:14" ht="14.25" customHeight="1" x14ac:dyDescent="0.15">
      <c r="B4" s="143" t="s">
        <v>19</v>
      </c>
      <c r="F4" s="304" t="s">
        <v>11</v>
      </c>
      <c r="G4" s="304"/>
      <c r="H4" s="310">
        <f>様式１!F22</f>
        <v>0</v>
      </c>
      <c r="I4" s="310"/>
      <c r="J4" s="310"/>
      <c r="K4" s="310"/>
      <c r="L4" s="310"/>
      <c r="M4" s="310"/>
    </row>
    <row r="5" spans="2:14" ht="14.25" customHeight="1" x14ac:dyDescent="0.15">
      <c r="B5" s="145"/>
      <c r="F5" s="304" t="s">
        <v>21</v>
      </c>
      <c r="G5" s="304"/>
      <c r="H5" s="311">
        <f>様式１!F16</f>
        <v>0</v>
      </c>
      <c r="I5" s="311"/>
      <c r="J5" s="311"/>
      <c r="K5" s="311"/>
      <c r="L5" s="311"/>
      <c r="M5" s="311"/>
    </row>
    <row r="7" spans="2:14" ht="14.25" customHeight="1" x14ac:dyDescent="0.15">
      <c r="B7" s="143" t="s">
        <v>20</v>
      </c>
      <c r="C7" s="143" t="s">
        <v>11</v>
      </c>
      <c r="D7" s="143" t="s">
        <v>21</v>
      </c>
      <c r="E7" s="96">
        <f>IF(様式１!$T$11="前",Sheet1!$B$4,Sheet1!$C$4)</f>
        <v>45352</v>
      </c>
      <c r="F7" s="96">
        <f>IF(様式１!$T$11="前",Sheet1!$B$5,Sheet1!$C$5)</f>
        <v>45383</v>
      </c>
      <c r="G7" s="96">
        <f>IF(様式１!$T$11="前",Sheet1!$B$6,Sheet1!$C$6)</f>
        <v>45413</v>
      </c>
      <c r="H7" s="96">
        <f>IF(様式１!$T$11="前",Sheet1!$B$7,Sheet1!$C$7)</f>
        <v>45444</v>
      </c>
      <c r="I7" s="96">
        <f>IF(様式１!$T$11="前",Sheet1!$B$8,Sheet1!$C$8)</f>
        <v>45474</v>
      </c>
      <c r="J7" s="96">
        <f>IF(様式１!$T$11="前",Sheet1!$B$9,Sheet1!$C$9)</f>
        <v>45505</v>
      </c>
      <c r="K7" s="143" t="s">
        <v>22</v>
      </c>
      <c r="L7" s="143" t="s">
        <v>82</v>
      </c>
      <c r="M7" s="143" t="s">
        <v>23</v>
      </c>
    </row>
    <row r="8" spans="2:14" ht="14.25" customHeight="1" x14ac:dyDescent="0.15">
      <c r="B8" s="304"/>
      <c r="C8" s="84"/>
      <c r="D8" s="85"/>
      <c r="E8" s="86"/>
      <c r="F8" s="85"/>
      <c r="G8" s="85"/>
      <c r="H8" s="85"/>
      <c r="I8" s="85"/>
      <c r="J8" s="85"/>
      <c r="K8" s="305">
        <f>SUM(E8:J12)</f>
        <v>0</v>
      </c>
      <c r="L8" s="306" t="e">
        <f>K8/K$143</f>
        <v>#DIV/0!</v>
      </c>
      <c r="M8" s="304"/>
    </row>
    <row r="9" spans="2:14" ht="14.25" customHeight="1" x14ac:dyDescent="0.15">
      <c r="B9" s="304"/>
      <c r="C9" s="87"/>
      <c r="D9" s="88"/>
      <c r="E9" s="89"/>
      <c r="F9" s="88"/>
      <c r="G9" s="88"/>
      <c r="H9" s="88"/>
      <c r="I9" s="88"/>
      <c r="J9" s="88"/>
      <c r="K9" s="305"/>
      <c r="L9" s="307"/>
      <c r="M9" s="304"/>
    </row>
    <row r="10" spans="2:14" ht="14.25" customHeight="1" x14ac:dyDescent="0.15">
      <c r="B10" s="304"/>
      <c r="C10" s="87"/>
      <c r="D10" s="88"/>
      <c r="E10" s="89"/>
      <c r="F10" s="88"/>
      <c r="G10" s="88"/>
      <c r="H10" s="88"/>
      <c r="I10" s="88"/>
      <c r="J10" s="88"/>
      <c r="K10" s="305"/>
      <c r="L10" s="307"/>
      <c r="M10" s="304"/>
    </row>
    <row r="11" spans="2:14" ht="14.25" customHeight="1" x14ac:dyDescent="0.15">
      <c r="B11" s="304"/>
      <c r="C11" s="87"/>
      <c r="D11" s="88"/>
      <c r="E11" s="89"/>
      <c r="F11" s="88"/>
      <c r="G11" s="88"/>
      <c r="H11" s="88"/>
      <c r="I11" s="88"/>
      <c r="J11" s="88"/>
      <c r="K11" s="305"/>
      <c r="L11" s="307"/>
      <c r="M11" s="304"/>
    </row>
    <row r="12" spans="2:14" ht="14.25" customHeight="1" x14ac:dyDescent="0.15">
      <c r="B12" s="304"/>
      <c r="C12" s="90"/>
      <c r="D12" s="91"/>
      <c r="E12" s="92"/>
      <c r="F12" s="91"/>
      <c r="G12" s="91"/>
      <c r="H12" s="91"/>
      <c r="I12" s="91"/>
      <c r="J12" s="91"/>
      <c r="K12" s="305"/>
      <c r="L12" s="308"/>
      <c r="M12" s="304"/>
    </row>
    <row r="13" spans="2:14" ht="14.25" customHeight="1" x14ac:dyDescent="0.15">
      <c r="B13" s="304"/>
      <c r="C13" s="84"/>
      <c r="D13" s="85"/>
      <c r="E13" s="86"/>
      <c r="F13" s="85"/>
      <c r="G13" s="85"/>
      <c r="H13" s="85"/>
      <c r="I13" s="85"/>
      <c r="J13" s="85"/>
      <c r="K13" s="305">
        <f t="shared" ref="K13" si="0">SUM(E13:J17)</f>
        <v>0</v>
      </c>
      <c r="L13" s="306" t="e">
        <f t="shared" ref="L13" si="1">K13/K$143</f>
        <v>#DIV/0!</v>
      </c>
      <c r="M13" s="304"/>
    </row>
    <row r="14" spans="2:14" ht="14.25" customHeight="1" x14ac:dyDescent="0.15">
      <c r="B14" s="304"/>
      <c r="C14" s="87"/>
      <c r="D14" s="88"/>
      <c r="E14" s="89"/>
      <c r="F14" s="88"/>
      <c r="G14" s="88"/>
      <c r="H14" s="88"/>
      <c r="I14" s="88"/>
      <c r="J14" s="88"/>
      <c r="K14" s="305"/>
      <c r="L14" s="307"/>
      <c r="M14" s="304"/>
    </row>
    <row r="15" spans="2:14" ht="14.25" customHeight="1" x14ac:dyDescent="0.15">
      <c r="B15" s="304"/>
      <c r="C15" s="87"/>
      <c r="D15" s="88"/>
      <c r="E15" s="89"/>
      <c r="F15" s="88"/>
      <c r="G15" s="88"/>
      <c r="H15" s="88"/>
      <c r="I15" s="88"/>
      <c r="J15" s="88"/>
      <c r="K15" s="305"/>
      <c r="L15" s="307"/>
      <c r="M15" s="304"/>
    </row>
    <row r="16" spans="2:14" ht="14.25" customHeight="1" x14ac:dyDescent="0.15">
      <c r="B16" s="304"/>
      <c r="C16" s="87"/>
      <c r="D16" s="88"/>
      <c r="E16" s="89"/>
      <c r="F16" s="88"/>
      <c r="G16" s="88"/>
      <c r="H16" s="88"/>
      <c r="I16" s="88"/>
      <c r="J16" s="88"/>
      <c r="K16" s="305"/>
      <c r="L16" s="307"/>
      <c r="M16" s="304"/>
    </row>
    <row r="17" spans="2:13" ht="14.25" customHeight="1" x14ac:dyDescent="0.15">
      <c r="B17" s="304"/>
      <c r="C17" s="90"/>
      <c r="D17" s="91"/>
      <c r="E17" s="92"/>
      <c r="F17" s="91"/>
      <c r="G17" s="91"/>
      <c r="H17" s="91"/>
      <c r="I17" s="91"/>
      <c r="J17" s="91"/>
      <c r="K17" s="305"/>
      <c r="L17" s="308"/>
      <c r="M17" s="304"/>
    </row>
    <row r="18" spans="2:13" ht="14.25" customHeight="1" x14ac:dyDescent="0.15">
      <c r="B18" s="304"/>
      <c r="C18" s="84"/>
      <c r="D18" s="85"/>
      <c r="E18" s="86"/>
      <c r="F18" s="85"/>
      <c r="G18" s="85"/>
      <c r="H18" s="85"/>
      <c r="I18" s="85"/>
      <c r="J18" s="85"/>
      <c r="K18" s="305">
        <f t="shared" ref="K18" si="2">SUM(E18:J22)</f>
        <v>0</v>
      </c>
      <c r="L18" s="306" t="e">
        <f t="shared" ref="L18" si="3">K18/K$143</f>
        <v>#DIV/0!</v>
      </c>
      <c r="M18" s="304"/>
    </row>
    <row r="19" spans="2:13" ht="14.25" customHeight="1" x14ac:dyDescent="0.15">
      <c r="B19" s="304"/>
      <c r="C19" s="87"/>
      <c r="D19" s="88"/>
      <c r="E19" s="89"/>
      <c r="F19" s="88"/>
      <c r="G19" s="88"/>
      <c r="H19" s="88"/>
      <c r="I19" s="88"/>
      <c r="J19" s="88"/>
      <c r="K19" s="305"/>
      <c r="L19" s="307"/>
      <c r="M19" s="304"/>
    </row>
    <row r="20" spans="2:13" ht="14.25" customHeight="1" x14ac:dyDescent="0.15">
      <c r="B20" s="304"/>
      <c r="C20" s="87"/>
      <c r="D20" s="88"/>
      <c r="E20" s="89"/>
      <c r="F20" s="88"/>
      <c r="G20" s="88"/>
      <c r="H20" s="88"/>
      <c r="I20" s="88"/>
      <c r="J20" s="88"/>
      <c r="K20" s="305"/>
      <c r="L20" s="307"/>
      <c r="M20" s="304"/>
    </row>
    <row r="21" spans="2:13" ht="14.25" customHeight="1" x14ac:dyDescent="0.15">
      <c r="B21" s="304"/>
      <c r="C21" s="87"/>
      <c r="D21" s="88"/>
      <c r="E21" s="89"/>
      <c r="F21" s="88"/>
      <c r="G21" s="88"/>
      <c r="H21" s="88"/>
      <c r="I21" s="88"/>
      <c r="J21" s="88"/>
      <c r="K21" s="305"/>
      <c r="L21" s="307"/>
      <c r="M21" s="304"/>
    </row>
    <row r="22" spans="2:13" ht="14.25" customHeight="1" x14ac:dyDescent="0.15">
      <c r="B22" s="304"/>
      <c r="C22" s="90"/>
      <c r="D22" s="91"/>
      <c r="E22" s="92"/>
      <c r="F22" s="91"/>
      <c r="G22" s="91"/>
      <c r="H22" s="91"/>
      <c r="I22" s="91"/>
      <c r="J22" s="91"/>
      <c r="K22" s="305"/>
      <c r="L22" s="308"/>
      <c r="M22" s="304"/>
    </row>
    <row r="23" spans="2:13" ht="14.25" customHeight="1" x14ac:dyDescent="0.15">
      <c r="B23" s="304"/>
      <c r="C23" s="84"/>
      <c r="D23" s="85"/>
      <c r="E23" s="86"/>
      <c r="F23" s="85"/>
      <c r="G23" s="85"/>
      <c r="H23" s="85"/>
      <c r="I23" s="85"/>
      <c r="J23" s="85"/>
      <c r="K23" s="305">
        <f t="shared" ref="K23" si="4">SUM(E23:J27)</f>
        <v>0</v>
      </c>
      <c r="L23" s="306" t="e">
        <f t="shared" ref="L23" si="5">K23/K$143</f>
        <v>#DIV/0!</v>
      </c>
      <c r="M23" s="304"/>
    </row>
    <row r="24" spans="2:13" ht="14.25" customHeight="1" x14ac:dyDescent="0.15">
      <c r="B24" s="304"/>
      <c r="C24" s="87"/>
      <c r="D24" s="88"/>
      <c r="E24" s="89"/>
      <c r="F24" s="88"/>
      <c r="G24" s="88"/>
      <c r="H24" s="88"/>
      <c r="I24" s="88"/>
      <c r="J24" s="88"/>
      <c r="K24" s="305"/>
      <c r="L24" s="307"/>
      <c r="M24" s="304"/>
    </row>
    <row r="25" spans="2:13" ht="14.25" customHeight="1" x14ac:dyDescent="0.15">
      <c r="B25" s="304"/>
      <c r="C25" s="87"/>
      <c r="D25" s="88"/>
      <c r="E25" s="89"/>
      <c r="F25" s="88"/>
      <c r="G25" s="88"/>
      <c r="H25" s="88"/>
      <c r="I25" s="88"/>
      <c r="J25" s="88"/>
      <c r="K25" s="305"/>
      <c r="L25" s="307"/>
      <c r="M25" s="304"/>
    </row>
    <row r="26" spans="2:13" ht="14.25" customHeight="1" x14ac:dyDescent="0.15">
      <c r="B26" s="304"/>
      <c r="C26" s="87"/>
      <c r="D26" s="88"/>
      <c r="E26" s="89"/>
      <c r="F26" s="88"/>
      <c r="G26" s="88"/>
      <c r="H26" s="88"/>
      <c r="I26" s="88"/>
      <c r="J26" s="88"/>
      <c r="K26" s="305"/>
      <c r="L26" s="307"/>
      <c r="M26" s="304"/>
    </row>
    <row r="27" spans="2:13" ht="14.25" customHeight="1" x14ac:dyDescent="0.15">
      <c r="B27" s="304"/>
      <c r="C27" s="90"/>
      <c r="D27" s="91"/>
      <c r="E27" s="92"/>
      <c r="F27" s="91"/>
      <c r="G27" s="91"/>
      <c r="H27" s="91"/>
      <c r="I27" s="91"/>
      <c r="J27" s="91"/>
      <c r="K27" s="305"/>
      <c r="L27" s="308"/>
      <c r="M27" s="304"/>
    </row>
    <row r="28" spans="2:13" ht="14.25" customHeight="1" x14ac:dyDescent="0.15">
      <c r="B28" s="304"/>
      <c r="C28" s="84"/>
      <c r="D28" s="85"/>
      <c r="E28" s="86"/>
      <c r="F28" s="85"/>
      <c r="G28" s="85"/>
      <c r="H28" s="85"/>
      <c r="I28" s="85"/>
      <c r="J28" s="85"/>
      <c r="K28" s="305">
        <f t="shared" ref="K28" si="6">SUM(E28:J32)</f>
        <v>0</v>
      </c>
      <c r="L28" s="306" t="e">
        <f t="shared" ref="L28" si="7">K28/K$143</f>
        <v>#DIV/0!</v>
      </c>
      <c r="M28" s="304"/>
    </row>
    <row r="29" spans="2:13" ht="14.25" customHeight="1" x14ac:dyDescent="0.15">
      <c r="B29" s="304"/>
      <c r="C29" s="87"/>
      <c r="D29" s="88"/>
      <c r="E29" s="89"/>
      <c r="F29" s="88"/>
      <c r="G29" s="88"/>
      <c r="H29" s="88"/>
      <c r="I29" s="88"/>
      <c r="J29" s="88"/>
      <c r="K29" s="305"/>
      <c r="L29" s="307"/>
      <c r="M29" s="304"/>
    </row>
    <row r="30" spans="2:13" ht="14.25" customHeight="1" x14ac:dyDescent="0.15">
      <c r="B30" s="304"/>
      <c r="C30" s="87"/>
      <c r="D30" s="88"/>
      <c r="E30" s="89"/>
      <c r="F30" s="88"/>
      <c r="G30" s="88"/>
      <c r="H30" s="88"/>
      <c r="I30" s="88"/>
      <c r="J30" s="88"/>
      <c r="K30" s="305"/>
      <c r="L30" s="307"/>
      <c r="M30" s="304"/>
    </row>
    <row r="31" spans="2:13" ht="14.25" customHeight="1" x14ac:dyDescent="0.15">
      <c r="B31" s="304"/>
      <c r="C31" s="87"/>
      <c r="D31" s="88"/>
      <c r="E31" s="89"/>
      <c r="F31" s="88"/>
      <c r="G31" s="88"/>
      <c r="H31" s="88"/>
      <c r="I31" s="88"/>
      <c r="J31" s="88"/>
      <c r="K31" s="305"/>
      <c r="L31" s="307"/>
      <c r="M31" s="304"/>
    </row>
    <row r="32" spans="2:13" ht="14.25" customHeight="1" x14ac:dyDescent="0.15">
      <c r="B32" s="304"/>
      <c r="C32" s="90"/>
      <c r="D32" s="91"/>
      <c r="E32" s="92"/>
      <c r="F32" s="91"/>
      <c r="G32" s="91"/>
      <c r="H32" s="91"/>
      <c r="I32" s="91"/>
      <c r="J32" s="91"/>
      <c r="K32" s="305"/>
      <c r="L32" s="308"/>
      <c r="M32" s="304"/>
    </row>
    <row r="33" spans="2:13" ht="14.25" customHeight="1" x14ac:dyDescent="0.15">
      <c r="B33" s="304"/>
      <c r="C33" s="84"/>
      <c r="D33" s="85"/>
      <c r="E33" s="86"/>
      <c r="F33" s="85"/>
      <c r="G33" s="85"/>
      <c r="H33" s="85"/>
      <c r="I33" s="85"/>
      <c r="J33" s="85"/>
      <c r="K33" s="305">
        <f t="shared" ref="K33" si="8">SUM(E33:J37)</f>
        <v>0</v>
      </c>
      <c r="L33" s="306" t="e">
        <f t="shared" ref="L33" si="9">K33/K$143</f>
        <v>#DIV/0!</v>
      </c>
      <c r="M33" s="304"/>
    </row>
    <row r="34" spans="2:13" ht="14.25" customHeight="1" x14ac:dyDescent="0.15">
      <c r="B34" s="304"/>
      <c r="C34" s="87"/>
      <c r="D34" s="88"/>
      <c r="E34" s="89"/>
      <c r="F34" s="88"/>
      <c r="G34" s="88"/>
      <c r="H34" s="88"/>
      <c r="I34" s="88"/>
      <c r="J34" s="88"/>
      <c r="K34" s="305"/>
      <c r="L34" s="307"/>
      <c r="M34" s="304"/>
    </row>
    <row r="35" spans="2:13" ht="14.25" customHeight="1" x14ac:dyDescent="0.15">
      <c r="B35" s="304"/>
      <c r="C35" s="87"/>
      <c r="D35" s="88"/>
      <c r="E35" s="89"/>
      <c r="F35" s="88"/>
      <c r="G35" s="88"/>
      <c r="H35" s="88"/>
      <c r="I35" s="88"/>
      <c r="J35" s="88"/>
      <c r="K35" s="305"/>
      <c r="L35" s="307"/>
      <c r="M35" s="304"/>
    </row>
    <row r="36" spans="2:13" ht="14.25" customHeight="1" x14ac:dyDescent="0.15">
      <c r="B36" s="304"/>
      <c r="C36" s="87"/>
      <c r="D36" s="88"/>
      <c r="E36" s="89"/>
      <c r="F36" s="88"/>
      <c r="G36" s="88"/>
      <c r="H36" s="88"/>
      <c r="I36" s="88"/>
      <c r="J36" s="88"/>
      <c r="K36" s="305"/>
      <c r="L36" s="307"/>
      <c r="M36" s="304"/>
    </row>
    <row r="37" spans="2:13" ht="14.25" customHeight="1" x14ac:dyDescent="0.15">
      <c r="B37" s="304"/>
      <c r="C37" s="90"/>
      <c r="D37" s="91"/>
      <c r="E37" s="92"/>
      <c r="F37" s="91"/>
      <c r="G37" s="91"/>
      <c r="H37" s="91"/>
      <c r="I37" s="91"/>
      <c r="J37" s="91"/>
      <c r="K37" s="305"/>
      <c r="L37" s="308"/>
      <c r="M37" s="304"/>
    </row>
    <row r="38" spans="2:13" ht="14.25" customHeight="1" x14ac:dyDescent="0.15">
      <c r="B38" s="304"/>
      <c r="C38" s="84"/>
      <c r="D38" s="85"/>
      <c r="E38" s="86"/>
      <c r="F38" s="85"/>
      <c r="G38" s="85"/>
      <c r="H38" s="85"/>
      <c r="I38" s="85"/>
      <c r="J38" s="85"/>
      <c r="K38" s="305">
        <f>SUM(E38:J42)</f>
        <v>0</v>
      </c>
      <c r="L38" s="306" t="e">
        <f>K38/K$143</f>
        <v>#DIV/0!</v>
      </c>
      <c r="M38" s="304"/>
    </row>
    <row r="39" spans="2:13" ht="14.25" customHeight="1" x14ac:dyDescent="0.15">
      <c r="B39" s="304"/>
      <c r="C39" s="87"/>
      <c r="D39" s="88"/>
      <c r="E39" s="89"/>
      <c r="F39" s="88"/>
      <c r="G39" s="88"/>
      <c r="H39" s="88"/>
      <c r="I39" s="88"/>
      <c r="J39" s="88"/>
      <c r="K39" s="305"/>
      <c r="L39" s="307"/>
      <c r="M39" s="304"/>
    </row>
    <row r="40" spans="2:13" ht="14.25" customHeight="1" x14ac:dyDescent="0.15">
      <c r="B40" s="304"/>
      <c r="C40" s="87"/>
      <c r="D40" s="88"/>
      <c r="E40" s="89"/>
      <c r="F40" s="88"/>
      <c r="G40" s="88"/>
      <c r="H40" s="88"/>
      <c r="I40" s="88"/>
      <c r="J40" s="88"/>
      <c r="K40" s="305"/>
      <c r="L40" s="307"/>
      <c r="M40" s="304"/>
    </row>
    <row r="41" spans="2:13" ht="14.25" customHeight="1" x14ac:dyDescent="0.15">
      <c r="B41" s="304"/>
      <c r="C41" s="87"/>
      <c r="D41" s="88"/>
      <c r="E41" s="89"/>
      <c r="F41" s="88"/>
      <c r="G41" s="88"/>
      <c r="H41" s="88"/>
      <c r="I41" s="88"/>
      <c r="J41" s="88"/>
      <c r="K41" s="305"/>
      <c r="L41" s="307"/>
      <c r="M41" s="304"/>
    </row>
    <row r="42" spans="2:13" ht="14.25" customHeight="1" x14ac:dyDescent="0.15">
      <c r="B42" s="304"/>
      <c r="C42" s="90"/>
      <c r="D42" s="91"/>
      <c r="E42" s="92"/>
      <c r="F42" s="91"/>
      <c r="G42" s="91"/>
      <c r="H42" s="91"/>
      <c r="I42" s="91"/>
      <c r="J42" s="91"/>
      <c r="K42" s="305"/>
      <c r="L42" s="308"/>
      <c r="M42" s="304"/>
    </row>
    <row r="43" spans="2:13" ht="14.25" customHeight="1" x14ac:dyDescent="0.15">
      <c r="B43" s="304"/>
      <c r="C43" s="84"/>
      <c r="D43" s="85"/>
      <c r="E43" s="86"/>
      <c r="F43" s="85"/>
      <c r="G43" s="85"/>
      <c r="H43" s="85"/>
      <c r="I43" s="85"/>
      <c r="J43" s="85"/>
      <c r="K43" s="305">
        <f t="shared" ref="K43" si="10">SUM(E43:J47)</f>
        <v>0</v>
      </c>
      <c r="L43" s="306" t="e">
        <f t="shared" ref="L43" si="11">K43/K$143</f>
        <v>#DIV/0!</v>
      </c>
      <c r="M43" s="304"/>
    </row>
    <row r="44" spans="2:13" ht="14.25" customHeight="1" x14ac:dyDescent="0.15">
      <c r="B44" s="304"/>
      <c r="C44" s="87"/>
      <c r="D44" s="88"/>
      <c r="E44" s="89"/>
      <c r="F44" s="88"/>
      <c r="G44" s="88"/>
      <c r="H44" s="88"/>
      <c r="I44" s="88"/>
      <c r="J44" s="88"/>
      <c r="K44" s="305"/>
      <c r="L44" s="307"/>
      <c r="M44" s="304"/>
    </row>
    <row r="45" spans="2:13" ht="14.25" customHeight="1" x14ac:dyDescent="0.15">
      <c r="B45" s="304"/>
      <c r="C45" s="87"/>
      <c r="D45" s="88"/>
      <c r="E45" s="89"/>
      <c r="F45" s="88"/>
      <c r="G45" s="88"/>
      <c r="H45" s="88"/>
      <c r="I45" s="88"/>
      <c r="J45" s="88"/>
      <c r="K45" s="305"/>
      <c r="L45" s="307"/>
      <c r="M45" s="304"/>
    </row>
    <row r="46" spans="2:13" ht="14.25" customHeight="1" x14ac:dyDescent="0.15">
      <c r="B46" s="304"/>
      <c r="C46" s="87"/>
      <c r="D46" s="88"/>
      <c r="E46" s="89"/>
      <c r="F46" s="88"/>
      <c r="G46" s="88"/>
      <c r="H46" s="88"/>
      <c r="I46" s="88"/>
      <c r="J46" s="88"/>
      <c r="K46" s="305"/>
      <c r="L46" s="307"/>
      <c r="M46" s="304"/>
    </row>
    <row r="47" spans="2:13" ht="14.25" customHeight="1" x14ac:dyDescent="0.15">
      <c r="B47" s="304"/>
      <c r="C47" s="90"/>
      <c r="D47" s="91"/>
      <c r="E47" s="92"/>
      <c r="F47" s="91"/>
      <c r="G47" s="91"/>
      <c r="H47" s="91"/>
      <c r="I47" s="91"/>
      <c r="J47" s="91"/>
      <c r="K47" s="305"/>
      <c r="L47" s="308"/>
      <c r="M47" s="304"/>
    </row>
    <row r="48" spans="2:13" ht="14.25" customHeight="1" x14ac:dyDescent="0.15">
      <c r="B48" s="304"/>
      <c r="C48" s="84"/>
      <c r="D48" s="85"/>
      <c r="E48" s="86"/>
      <c r="F48" s="85"/>
      <c r="G48" s="85"/>
      <c r="H48" s="85"/>
      <c r="I48" s="85"/>
      <c r="J48" s="85"/>
      <c r="K48" s="305">
        <f t="shared" ref="K48" si="12">SUM(E48:J52)</f>
        <v>0</v>
      </c>
      <c r="L48" s="306" t="e">
        <f t="shared" ref="L48" si="13">K48/K$143</f>
        <v>#DIV/0!</v>
      </c>
      <c r="M48" s="304"/>
    </row>
    <row r="49" spans="2:13" ht="14.25" customHeight="1" x14ac:dyDescent="0.15">
      <c r="B49" s="304"/>
      <c r="C49" s="87"/>
      <c r="D49" s="88"/>
      <c r="E49" s="89"/>
      <c r="F49" s="88"/>
      <c r="G49" s="88"/>
      <c r="H49" s="88"/>
      <c r="I49" s="88"/>
      <c r="J49" s="88"/>
      <c r="K49" s="305"/>
      <c r="L49" s="307"/>
      <c r="M49" s="304"/>
    </row>
    <row r="50" spans="2:13" ht="14.25" customHeight="1" x14ac:dyDescent="0.15">
      <c r="B50" s="304"/>
      <c r="C50" s="87"/>
      <c r="D50" s="88"/>
      <c r="E50" s="89"/>
      <c r="F50" s="88"/>
      <c r="G50" s="88"/>
      <c r="H50" s="88"/>
      <c r="I50" s="88"/>
      <c r="J50" s="88"/>
      <c r="K50" s="305"/>
      <c r="L50" s="307"/>
      <c r="M50" s="304"/>
    </row>
    <row r="51" spans="2:13" ht="14.25" customHeight="1" x14ac:dyDescent="0.15">
      <c r="B51" s="304"/>
      <c r="C51" s="87"/>
      <c r="D51" s="88"/>
      <c r="E51" s="89"/>
      <c r="F51" s="88"/>
      <c r="G51" s="88"/>
      <c r="H51" s="88"/>
      <c r="I51" s="88"/>
      <c r="J51" s="88"/>
      <c r="K51" s="305"/>
      <c r="L51" s="307"/>
      <c r="M51" s="304"/>
    </row>
    <row r="52" spans="2:13" ht="14.25" customHeight="1" x14ac:dyDescent="0.15">
      <c r="B52" s="304"/>
      <c r="C52" s="90"/>
      <c r="D52" s="91"/>
      <c r="E52" s="92"/>
      <c r="F52" s="91"/>
      <c r="G52" s="91"/>
      <c r="H52" s="91"/>
      <c r="I52" s="91"/>
      <c r="J52" s="91"/>
      <c r="K52" s="305"/>
      <c r="L52" s="308"/>
      <c r="M52" s="304"/>
    </row>
    <row r="53" spans="2:13" ht="14.25" customHeight="1" x14ac:dyDescent="0.15">
      <c r="B53" s="304"/>
      <c r="C53" s="84"/>
      <c r="D53" s="85"/>
      <c r="E53" s="86"/>
      <c r="F53" s="85"/>
      <c r="G53" s="85"/>
      <c r="H53" s="85"/>
      <c r="I53" s="85"/>
      <c r="J53" s="85"/>
      <c r="K53" s="305">
        <f t="shared" ref="K53" si="14">SUM(E53:J57)</f>
        <v>0</v>
      </c>
      <c r="L53" s="306" t="e">
        <f t="shared" ref="L53" si="15">K53/K$143</f>
        <v>#DIV/0!</v>
      </c>
      <c r="M53" s="304"/>
    </row>
    <row r="54" spans="2:13" ht="14.25" customHeight="1" x14ac:dyDescent="0.15">
      <c r="B54" s="304"/>
      <c r="C54" s="87"/>
      <c r="D54" s="88"/>
      <c r="E54" s="89"/>
      <c r="F54" s="88"/>
      <c r="G54" s="88"/>
      <c r="H54" s="88"/>
      <c r="I54" s="88"/>
      <c r="J54" s="88"/>
      <c r="K54" s="305"/>
      <c r="L54" s="307"/>
      <c r="M54" s="304"/>
    </row>
    <row r="55" spans="2:13" ht="14.25" customHeight="1" x14ac:dyDescent="0.15">
      <c r="B55" s="304"/>
      <c r="C55" s="87"/>
      <c r="D55" s="88"/>
      <c r="E55" s="89"/>
      <c r="F55" s="88"/>
      <c r="G55" s="88"/>
      <c r="H55" s="88"/>
      <c r="I55" s="88"/>
      <c r="J55" s="88"/>
      <c r="K55" s="305"/>
      <c r="L55" s="307"/>
      <c r="M55" s="304"/>
    </row>
    <row r="56" spans="2:13" ht="14.25" customHeight="1" x14ac:dyDescent="0.15">
      <c r="B56" s="304"/>
      <c r="C56" s="87"/>
      <c r="D56" s="88"/>
      <c r="E56" s="89"/>
      <c r="F56" s="88"/>
      <c r="G56" s="88"/>
      <c r="H56" s="88"/>
      <c r="I56" s="88"/>
      <c r="J56" s="88"/>
      <c r="K56" s="305"/>
      <c r="L56" s="307"/>
      <c r="M56" s="304"/>
    </row>
    <row r="57" spans="2:13" ht="14.25" customHeight="1" x14ac:dyDescent="0.15">
      <c r="B57" s="304"/>
      <c r="C57" s="90"/>
      <c r="D57" s="91"/>
      <c r="E57" s="92"/>
      <c r="F57" s="91"/>
      <c r="G57" s="91"/>
      <c r="H57" s="91"/>
      <c r="I57" s="91"/>
      <c r="J57" s="91"/>
      <c r="K57" s="305"/>
      <c r="L57" s="308"/>
      <c r="M57" s="304"/>
    </row>
    <row r="58" spans="2:13" ht="14.25" customHeight="1" x14ac:dyDescent="0.15">
      <c r="B58" s="304"/>
      <c r="C58" s="84"/>
      <c r="D58" s="85"/>
      <c r="E58" s="86"/>
      <c r="F58" s="85"/>
      <c r="G58" s="85"/>
      <c r="H58" s="85"/>
      <c r="I58" s="85"/>
      <c r="J58" s="85"/>
      <c r="K58" s="305">
        <f t="shared" ref="K58" si="16">SUM(E58:J62)</f>
        <v>0</v>
      </c>
      <c r="L58" s="306" t="e">
        <f t="shared" ref="L58" si="17">K58/K$143</f>
        <v>#DIV/0!</v>
      </c>
      <c r="M58" s="304"/>
    </row>
    <row r="59" spans="2:13" ht="14.25" customHeight="1" x14ac:dyDescent="0.15">
      <c r="B59" s="304"/>
      <c r="C59" s="87"/>
      <c r="D59" s="88"/>
      <c r="E59" s="89"/>
      <c r="F59" s="88"/>
      <c r="G59" s="88"/>
      <c r="H59" s="88"/>
      <c r="I59" s="88"/>
      <c r="J59" s="88"/>
      <c r="K59" s="305"/>
      <c r="L59" s="307"/>
      <c r="M59" s="304"/>
    </row>
    <row r="60" spans="2:13" ht="14.25" customHeight="1" x14ac:dyDescent="0.15">
      <c r="B60" s="304"/>
      <c r="C60" s="87"/>
      <c r="D60" s="88"/>
      <c r="E60" s="89"/>
      <c r="F60" s="88"/>
      <c r="G60" s="88"/>
      <c r="H60" s="88"/>
      <c r="I60" s="88"/>
      <c r="J60" s="88"/>
      <c r="K60" s="305"/>
      <c r="L60" s="307"/>
      <c r="M60" s="304"/>
    </row>
    <row r="61" spans="2:13" ht="14.25" customHeight="1" x14ac:dyDescent="0.15">
      <c r="B61" s="304"/>
      <c r="C61" s="87"/>
      <c r="D61" s="88"/>
      <c r="E61" s="89"/>
      <c r="F61" s="88"/>
      <c r="G61" s="88"/>
      <c r="H61" s="88"/>
      <c r="I61" s="88"/>
      <c r="J61" s="88"/>
      <c r="K61" s="305"/>
      <c r="L61" s="307"/>
      <c r="M61" s="304"/>
    </row>
    <row r="62" spans="2:13" ht="14.25" customHeight="1" x14ac:dyDescent="0.15">
      <c r="B62" s="304"/>
      <c r="C62" s="90"/>
      <c r="D62" s="91"/>
      <c r="E62" s="92"/>
      <c r="F62" s="91"/>
      <c r="G62" s="91"/>
      <c r="H62" s="91"/>
      <c r="I62" s="91"/>
      <c r="J62" s="91"/>
      <c r="K62" s="305"/>
      <c r="L62" s="308"/>
      <c r="M62" s="304"/>
    </row>
    <row r="63" spans="2:13" ht="14.25" customHeight="1" x14ac:dyDescent="0.15">
      <c r="B63" s="304"/>
      <c r="C63" s="84"/>
      <c r="D63" s="85"/>
      <c r="E63" s="86"/>
      <c r="F63" s="85"/>
      <c r="G63" s="85"/>
      <c r="H63" s="85"/>
      <c r="I63" s="85"/>
      <c r="J63" s="85"/>
      <c r="K63" s="305">
        <f t="shared" ref="K63" si="18">SUM(E63:J67)</f>
        <v>0</v>
      </c>
      <c r="L63" s="306" t="e">
        <f t="shared" ref="L63" si="19">K63/K$143</f>
        <v>#DIV/0!</v>
      </c>
      <c r="M63" s="304"/>
    </row>
    <row r="64" spans="2:13" ht="14.25" customHeight="1" x14ac:dyDescent="0.15">
      <c r="B64" s="304"/>
      <c r="C64" s="87"/>
      <c r="D64" s="88"/>
      <c r="E64" s="89"/>
      <c r="F64" s="88"/>
      <c r="G64" s="88"/>
      <c r="H64" s="88"/>
      <c r="I64" s="88"/>
      <c r="J64" s="88"/>
      <c r="K64" s="305"/>
      <c r="L64" s="307"/>
      <c r="M64" s="304"/>
    </row>
    <row r="65" spans="2:13" ht="14.25" customHeight="1" x14ac:dyDescent="0.15">
      <c r="B65" s="304"/>
      <c r="C65" s="87"/>
      <c r="D65" s="88"/>
      <c r="E65" s="89"/>
      <c r="F65" s="88"/>
      <c r="G65" s="88"/>
      <c r="H65" s="88"/>
      <c r="I65" s="88"/>
      <c r="J65" s="88"/>
      <c r="K65" s="305"/>
      <c r="L65" s="307"/>
      <c r="M65" s="304"/>
    </row>
    <row r="66" spans="2:13" ht="14.25" customHeight="1" x14ac:dyDescent="0.15">
      <c r="B66" s="304"/>
      <c r="C66" s="87"/>
      <c r="D66" s="88"/>
      <c r="E66" s="89"/>
      <c r="F66" s="88"/>
      <c r="G66" s="88"/>
      <c r="H66" s="88"/>
      <c r="I66" s="88"/>
      <c r="J66" s="88"/>
      <c r="K66" s="305"/>
      <c r="L66" s="307"/>
      <c r="M66" s="304"/>
    </row>
    <row r="67" spans="2:13" ht="14.25" customHeight="1" x14ac:dyDescent="0.15">
      <c r="B67" s="304"/>
      <c r="C67" s="90"/>
      <c r="D67" s="91"/>
      <c r="E67" s="92"/>
      <c r="F67" s="91"/>
      <c r="G67" s="91"/>
      <c r="H67" s="91"/>
      <c r="I67" s="91"/>
      <c r="J67" s="91"/>
      <c r="K67" s="305"/>
      <c r="L67" s="308"/>
      <c r="M67" s="304"/>
    </row>
    <row r="68" spans="2:13" ht="14.25" customHeight="1" x14ac:dyDescent="0.15">
      <c r="B68" s="304"/>
      <c r="C68" s="84"/>
      <c r="D68" s="85"/>
      <c r="E68" s="86"/>
      <c r="F68" s="85"/>
      <c r="G68" s="85"/>
      <c r="H68" s="85"/>
      <c r="I68" s="85"/>
      <c r="J68" s="85"/>
      <c r="K68" s="305">
        <f>SUM(E68:J72)</f>
        <v>0</v>
      </c>
      <c r="L68" s="306" t="e">
        <f>K68/K$143</f>
        <v>#DIV/0!</v>
      </c>
      <c r="M68" s="304"/>
    </row>
    <row r="69" spans="2:13" ht="14.25" customHeight="1" x14ac:dyDescent="0.15">
      <c r="B69" s="304"/>
      <c r="C69" s="87"/>
      <c r="D69" s="88"/>
      <c r="E69" s="89"/>
      <c r="F69" s="88"/>
      <c r="G69" s="88"/>
      <c r="H69" s="88"/>
      <c r="I69" s="88"/>
      <c r="J69" s="88"/>
      <c r="K69" s="305"/>
      <c r="L69" s="307"/>
      <c r="M69" s="304"/>
    </row>
    <row r="70" spans="2:13" ht="14.25" customHeight="1" x14ac:dyDescent="0.15">
      <c r="B70" s="304"/>
      <c r="C70" s="87"/>
      <c r="D70" s="88"/>
      <c r="E70" s="89"/>
      <c r="F70" s="88"/>
      <c r="G70" s="88"/>
      <c r="H70" s="88"/>
      <c r="I70" s="88"/>
      <c r="J70" s="88"/>
      <c r="K70" s="305"/>
      <c r="L70" s="307"/>
      <c r="M70" s="304"/>
    </row>
    <row r="71" spans="2:13" ht="14.25" customHeight="1" x14ac:dyDescent="0.15">
      <c r="B71" s="304"/>
      <c r="C71" s="87"/>
      <c r="D71" s="88"/>
      <c r="E71" s="89"/>
      <c r="F71" s="88"/>
      <c r="G71" s="88"/>
      <c r="H71" s="88"/>
      <c r="I71" s="88"/>
      <c r="J71" s="88"/>
      <c r="K71" s="305"/>
      <c r="L71" s="307"/>
      <c r="M71" s="304"/>
    </row>
    <row r="72" spans="2:13" ht="14.25" customHeight="1" x14ac:dyDescent="0.15">
      <c r="B72" s="304"/>
      <c r="C72" s="90"/>
      <c r="D72" s="91"/>
      <c r="E72" s="92"/>
      <c r="F72" s="91"/>
      <c r="G72" s="91"/>
      <c r="H72" s="91"/>
      <c r="I72" s="91"/>
      <c r="J72" s="91"/>
      <c r="K72" s="305"/>
      <c r="L72" s="308"/>
      <c r="M72" s="304"/>
    </row>
    <row r="73" spans="2:13" ht="14.25" customHeight="1" x14ac:dyDescent="0.15">
      <c r="B73" s="304"/>
      <c r="C73" s="84"/>
      <c r="D73" s="85"/>
      <c r="E73" s="86"/>
      <c r="F73" s="85"/>
      <c r="G73" s="85"/>
      <c r="H73" s="85"/>
      <c r="I73" s="85"/>
      <c r="J73" s="85"/>
      <c r="K73" s="305">
        <f t="shared" ref="K73" si="20">SUM(E73:J77)</f>
        <v>0</v>
      </c>
      <c r="L73" s="306" t="e">
        <f t="shared" ref="L73" si="21">K73/K$143</f>
        <v>#DIV/0!</v>
      </c>
      <c r="M73" s="304"/>
    </row>
    <row r="74" spans="2:13" ht="14.25" customHeight="1" x14ac:dyDescent="0.15">
      <c r="B74" s="304"/>
      <c r="C74" s="87"/>
      <c r="D74" s="88"/>
      <c r="E74" s="89"/>
      <c r="F74" s="88"/>
      <c r="G74" s="88"/>
      <c r="H74" s="88"/>
      <c r="I74" s="88"/>
      <c r="J74" s="88"/>
      <c r="K74" s="305"/>
      <c r="L74" s="307"/>
      <c r="M74" s="304"/>
    </row>
    <row r="75" spans="2:13" ht="14.25" customHeight="1" x14ac:dyDescent="0.15">
      <c r="B75" s="304"/>
      <c r="C75" s="87"/>
      <c r="D75" s="88"/>
      <c r="E75" s="89"/>
      <c r="F75" s="88"/>
      <c r="G75" s="88"/>
      <c r="H75" s="88"/>
      <c r="I75" s="88"/>
      <c r="J75" s="88"/>
      <c r="K75" s="305"/>
      <c r="L75" s="307"/>
      <c r="M75" s="304"/>
    </row>
    <row r="76" spans="2:13" ht="14.25" customHeight="1" x14ac:dyDescent="0.15">
      <c r="B76" s="304"/>
      <c r="C76" s="87"/>
      <c r="D76" s="88"/>
      <c r="E76" s="89"/>
      <c r="F76" s="88"/>
      <c r="G76" s="88"/>
      <c r="H76" s="88"/>
      <c r="I76" s="88"/>
      <c r="J76" s="88"/>
      <c r="K76" s="305"/>
      <c r="L76" s="307"/>
      <c r="M76" s="304"/>
    </row>
    <row r="77" spans="2:13" ht="14.25" customHeight="1" x14ac:dyDescent="0.15">
      <c r="B77" s="304"/>
      <c r="C77" s="90"/>
      <c r="D77" s="91"/>
      <c r="E77" s="92"/>
      <c r="F77" s="91"/>
      <c r="G77" s="91"/>
      <c r="H77" s="91"/>
      <c r="I77" s="91"/>
      <c r="J77" s="91"/>
      <c r="K77" s="305"/>
      <c r="L77" s="308"/>
      <c r="M77" s="304"/>
    </row>
    <row r="78" spans="2:13" ht="14.25" customHeight="1" x14ac:dyDescent="0.15">
      <c r="B78" s="304"/>
      <c r="C78" s="84"/>
      <c r="D78" s="85"/>
      <c r="E78" s="86"/>
      <c r="F78" s="85"/>
      <c r="G78" s="85"/>
      <c r="H78" s="85"/>
      <c r="I78" s="85"/>
      <c r="J78" s="85"/>
      <c r="K78" s="305">
        <f t="shared" ref="K78" si="22">SUM(E78:J82)</f>
        <v>0</v>
      </c>
      <c r="L78" s="306" t="e">
        <f t="shared" ref="L78" si="23">K78/K$143</f>
        <v>#DIV/0!</v>
      </c>
      <c r="M78" s="304"/>
    </row>
    <row r="79" spans="2:13" ht="14.25" customHeight="1" x14ac:dyDescent="0.15">
      <c r="B79" s="304"/>
      <c r="C79" s="87"/>
      <c r="D79" s="88"/>
      <c r="E79" s="89"/>
      <c r="F79" s="88"/>
      <c r="G79" s="88"/>
      <c r="H79" s="88"/>
      <c r="I79" s="88"/>
      <c r="J79" s="88"/>
      <c r="K79" s="305"/>
      <c r="L79" s="307"/>
      <c r="M79" s="304"/>
    </row>
    <row r="80" spans="2:13" ht="14.25" customHeight="1" x14ac:dyDescent="0.15">
      <c r="B80" s="304"/>
      <c r="C80" s="87"/>
      <c r="D80" s="88"/>
      <c r="E80" s="89"/>
      <c r="F80" s="88"/>
      <c r="G80" s="88"/>
      <c r="H80" s="88"/>
      <c r="I80" s="88"/>
      <c r="J80" s="88"/>
      <c r="K80" s="305"/>
      <c r="L80" s="307"/>
      <c r="M80" s="304"/>
    </row>
    <row r="81" spans="2:13" ht="14.25" customHeight="1" x14ac:dyDescent="0.15">
      <c r="B81" s="304"/>
      <c r="C81" s="87"/>
      <c r="D81" s="88"/>
      <c r="E81" s="89"/>
      <c r="F81" s="88"/>
      <c r="G81" s="88"/>
      <c r="H81" s="88"/>
      <c r="I81" s="88"/>
      <c r="J81" s="88"/>
      <c r="K81" s="305"/>
      <c r="L81" s="307"/>
      <c r="M81" s="304"/>
    </row>
    <row r="82" spans="2:13" ht="14.25" customHeight="1" x14ac:dyDescent="0.15">
      <c r="B82" s="304"/>
      <c r="C82" s="90"/>
      <c r="D82" s="91"/>
      <c r="E82" s="92"/>
      <c r="F82" s="91"/>
      <c r="G82" s="91"/>
      <c r="H82" s="91"/>
      <c r="I82" s="91"/>
      <c r="J82" s="91"/>
      <c r="K82" s="305"/>
      <c r="L82" s="308"/>
      <c r="M82" s="304"/>
    </row>
    <row r="83" spans="2:13" ht="14.25" customHeight="1" x14ac:dyDescent="0.15">
      <c r="B83" s="304"/>
      <c r="C83" s="84"/>
      <c r="D83" s="85"/>
      <c r="E83" s="86"/>
      <c r="F83" s="85"/>
      <c r="G83" s="85"/>
      <c r="H83" s="85"/>
      <c r="I83" s="85"/>
      <c r="J83" s="85"/>
      <c r="K83" s="305">
        <f t="shared" ref="K83" si="24">SUM(E83:J87)</f>
        <v>0</v>
      </c>
      <c r="L83" s="306" t="e">
        <f t="shared" ref="L83" si="25">K83/K$143</f>
        <v>#DIV/0!</v>
      </c>
      <c r="M83" s="304"/>
    </row>
    <row r="84" spans="2:13" ht="14.25" customHeight="1" x14ac:dyDescent="0.15">
      <c r="B84" s="304"/>
      <c r="C84" s="87"/>
      <c r="D84" s="88"/>
      <c r="E84" s="89"/>
      <c r="F84" s="88"/>
      <c r="G84" s="88"/>
      <c r="H84" s="88"/>
      <c r="I84" s="88"/>
      <c r="J84" s="88"/>
      <c r="K84" s="305"/>
      <c r="L84" s="307"/>
      <c r="M84" s="304"/>
    </row>
    <row r="85" spans="2:13" ht="14.25" customHeight="1" x14ac:dyDescent="0.15">
      <c r="B85" s="304"/>
      <c r="C85" s="87"/>
      <c r="D85" s="88"/>
      <c r="E85" s="89"/>
      <c r="F85" s="88"/>
      <c r="G85" s="88"/>
      <c r="H85" s="88"/>
      <c r="I85" s="88"/>
      <c r="J85" s="88"/>
      <c r="K85" s="305"/>
      <c r="L85" s="307"/>
      <c r="M85" s="304"/>
    </row>
    <row r="86" spans="2:13" ht="14.25" customHeight="1" x14ac:dyDescent="0.15">
      <c r="B86" s="304"/>
      <c r="C86" s="87"/>
      <c r="D86" s="88"/>
      <c r="E86" s="89"/>
      <c r="F86" s="88"/>
      <c r="G86" s="88"/>
      <c r="H86" s="88"/>
      <c r="I86" s="88"/>
      <c r="J86" s="88"/>
      <c r="K86" s="305"/>
      <c r="L86" s="307"/>
      <c r="M86" s="304"/>
    </row>
    <row r="87" spans="2:13" ht="14.25" customHeight="1" x14ac:dyDescent="0.15">
      <c r="B87" s="304"/>
      <c r="C87" s="90"/>
      <c r="D87" s="91"/>
      <c r="E87" s="92"/>
      <c r="F87" s="91"/>
      <c r="G87" s="91"/>
      <c r="H87" s="91"/>
      <c r="I87" s="91"/>
      <c r="J87" s="91"/>
      <c r="K87" s="305"/>
      <c r="L87" s="308"/>
      <c r="M87" s="304"/>
    </row>
    <row r="88" spans="2:13" ht="14.25" customHeight="1" x14ac:dyDescent="0.15">
      <c r="B88" s="304"/>
      <c r="C88" s="84"/>
      <c r="D88" s="85"/>
      <c r="E88" s="86"/>
      <c r="F88" s="85"/>
      <c r="G88" s="85"/>
      <c r="H88" s="85"/>
      <c r="I88" s="85"/>
      <c r="J88" s="85"/>
      <c r="K88" s="305">
        <f t="shared" ref="K88" si="26">SUM(E88:J92)</f>
        <v>0</v>
      </c>
      <c r="L88" s="306" t="e">
        <f t="shared" ref="L88" si="27">K88/K$143</f>
        <v>#DIV/0!</v>
      </c>
      <c r="M88" s="304"/>
    </row>
    <row r="89" spans="2:13" ht="14.25" customHeight="1" x14ac:dyDescent="0.15">
      <c r="B89" s="304"/>
      <c r="C89" s="87"/>
      <c r="D89" s="88"/>
      <c r="E89" s="89"/>
      <c r="F89" s="88"/>
      <c r="G89" s="88"/>
      <c r="H89" s="88"/>
      <c r="I89" s="88"/>
      <c r="J89" s="88"/>
      <c r="K89" s="305"/>
      <c r="L89" s="307"/>
      <c r="M89" s="304"/>
    </row>
    <row r="90" spans="2:13" ht="14.25" customHeight="1" x14ac:dyDescent="0.15">
      <c r="B90" s="304"/>
      <c r="C90" s="87"/>
      <c r="D90" s="88"/>
      <c r="E90" s="89"/>
      <c r="F90" s="88"/>
      <c r="G90" s="88"/>
      <c r="H90" s="88"/>
      <c r="I90" s="88"/>
      <c r="J90" s="88"/>
      <c r="K90" s="305"/>
      <c r="L90" s="307"/>
      <c r="M90" s="304"/>
    </row>
    <row r="91" spans="2:13" ht="14.25" customHeight="1" x14ac:dyDescent="0.15">
      <c r="B91" s="304"/>
      <c r="C91" s="87"/>
      <c r="D91" s="88"/>
      <c r="E91" s="89"/>
      <c r="F91" s="88"/>
      <c r="G91" s="88"/>
      <c r="H91" s="88"/>
      <c r="I91" s="88"/>
      <c r="J91" s="88"/>
      <c r="K91" s="305"/>
      <c r="L91" s="307"/>
      <c r="M91" s="304"/>
    </row>
    <row r="92" spans="2:13" ht="14.25" customHeight="1" x14ac:dyDescent="0.15">
      <c r="B92" s="304"/>
      <c r="C92" s="90"/>
      <c r="D92" s="91"/>
      <c r="E92" s="92"/>
      <c r="F92" s="91"/>
      <c r="G92" s="91"/>
      <c r="H92" s="91"/>
      <c r="I92" s="91"/>
      <c r="J92" s="91"/>
      <c r="K92" s="305"/>
      <c r="L92" s="308"/>
      <c r="M92" s="304"/>
    </row>
    <row r="93" spans="2:13" ht="14.25" customHeight="1" x14ac:dyDescent="0.15">
      <c r="B93" s="304"/>
      <c r="C93" s="84"/>
      <c r="D93" s="85"/>
      <c r="E93" s="86"/>
      <c r="F93" s="85"/>
      <c r="G93" s="85"/>
      <c r="H93" s="85"/>
      <c r="I93" s="85"/>
      <c r="J93" s="85"/>
      <c r="K93" s="305">
        <f t="shared" ref="K93" si="28">SUM(E93:J97)</f>
        <v>0</v>
      </c>
      <c r="L93" s="306" t="e">
        <f t="shared" ref="L93" si="29">K93/K$143</f>
        <v>#DIV/0!</v>
      </c>
      <c r="M93" s="304"/>
    </row>
    <row r="94" spans="2:13" ht="14.25" customHeight="1" x14ac:dyDescent="0.15">
      <c r="B94" s="304"/>
      <c r="C94" s="87"/>
      <c r="D94" s="88"/>
      <c r="E94" s="89"/>
      <c r="F94" s="88"/>
      <c r="G94" s="88"/>
      <c r="H94" s="88"/>
      <c r="I94" s="88"/>
      <c r="J94" s="88"/>
      <c r="K94" s="305"/>
      <c r="L94" s="307"/>
      <c r="M94" s="304"/>
    </row>
    <row r="95" spans="2:13" ht="14.25" customHeight="1" x14ac:dyDescent="0.15">
      <c r="B95" s="304"/>
      <c r="C95" s="87"/>
      <c r="D95" s="88"/>
      <c r="E95" s="89"/>
      <c r="F95" s="88"/>
      <c r="G95" s="88"/>
      <c r="H95" s="88"/>
      <c r="I95" s="88"/>
      <c r="J95" s="88"/>
      <c r="K95" s="305"/>
      <c r="L95" s="307"/>
      <c r="M95" s="304"/>
    </row>
    <row r="96" spans="2:13" ht="14.25" customHeight="1" x14ac:dyDescent="0.15">
      <c r="B96" s="304"/>
      <c r="C96" s="87"/>
      <c r="D96" s="88"/>
      <c r="E96" s="89"/>
      <c r="F96" s="88"/>
      <c r="G96" s="88"/>
      <c r="H96" s="88"/>
      <c r="I96" s="88"/>
      <c r="J96" s="88"/>
      <c r="K96" s="305"/>
      <c r="L96" s="307"/>
      <c r="M96" s="304"/>
    </row>
    <row r="97" spans="2:13" ht="14.25" customHeight="1" x14ac:dyDescent="0.15">
      <c r="B97" s="304"/>
      <c r="C97" s="90"/>
      <c r="D97" s="91"/>
      <c r="E97" s="92"/>
      <c r="F97" s="91"/>
      <c r="G97" s="91"/>
      <c r="H97" s="91"/>
      <c r="I97" s="91"/>
      <c r="J97" s="91"/>
      <c r="K97" s="305"/>
      <c r="L97" s="308"/>
      <c r="M97" s="304"/>
    </row>
    <row r="98" spans="2:13" ht="14.25" customHeight="1" x14ac:dyDescent="0.15">
      <c r="B98" s="304"/>
      <c r="C98" s="84"/>
      <c r="D98" s="85"/>
      <c r="E98" s="86"/>
      <c r="F98" s="85"/>
      <c r="G98" s="85"/>
      <c r="H98" s="85"/>
      <c r="I98" s="85"/>
      <c r="J98" s="85"/>
      <c r="K98" s="305">
        <f>SUM(E98:J102)</f>
        <v>0</v>
      </c>
      <c r="L98" s="306" t="e">
        <f>K98/K$143</f>
        <v>#DIV/0!</v>
      </c>
      <c r="M98" s="304"/>
    </row>
    <row r="99" spans="2:13" ht="14.25" customHeight="1" x14ac:dyDescent="0.15">
      <c r="B99" s="304"/>
      <c r="C99" s="87"/>
      <c r="D99" s="88"/>
      <c r="E99" s="89"/>
      <c r="F99" s="88"/>
      <c r="G99" s="88"/>
      <c r="H99" s="88"/>
      <c r="I99" s="88"/>
      <c r="J99" s="88"/>
      <c r="K99" s="305"/>
      <c r="L99" s="307"/>
      <c r="M99" s="304"/>
    </row>
    <row r="100" spans="2:13" ht="14.25" customHeight="1" x14ac:dyDescent="0.15">
      <c r="B100" s="304"/>
      <c r="C100" s="87"/>
      <c r="D100" s="88"/>
      <c r="E100" s="89"/>
      <c r="F100" s="88"/>
      <c r="G100" s="88"/>
      <c r="H100" s="88"/>
      <c r="I100" s="88"/>
      <c r="J100" s="88"/>
      <c r="K100" s="305"/>
      <c r="L100" s="307"/>
      <c r="M100" s="304"/>
    </row>
    <row r="101" spans="2:13" ht="14.25" customHeight="1" x14ac:dyDescent="0.15">
      <c r="B101" s="304"/>
      <c r="C101" s="87"/>
      <c r="D101" s="88"/>
      <c r="E101" s="89"/>
      <c r="F101" s="88"/>
      <c r="G101" s="88"/>
      <c r="H101" s="88"/>
      <c r="I101" s="88"/>
      <c r="J101" s="88"/>
      <c r="K101" s="305"/>
      <c r="L101" s="307"/>
      <c r="M101" s="304"/>
    </row>
    <row r="102" spans="2:13" ht="14.25" customHeight="1" x14ac:dyDescent="0.15">
      <c r="B102" s="304"/>
      <c r="C102" s="90"/>
      <c r="D102" s="91"/>
      <c r="E102" s="92"/>
      <c r="F102" s="91"/>
      <c r="G102" s="91"/>
      <c r="H102" s="91"/>
      <c r="I102" s="91"/>
      <c r="J102" s="91"/>
      <c r="K102" s="305"/>
      <c r="L102" s="308"/>
      <c r="M102" s="304"/>
    </row>
    <row r="103" spans="2:13" ht="14.25" customHeight="1" x14ac:dyDescent="0.15">
      <c r="B103" s="304"/>
      <c r="C103" s="84"/>
      <c r="D103" s="85"/>
      <c r="E103" s="86"/>
      <c r="F103" s="85"/>
      <c r="G103" s="85"/>
      <c r="H103" s="85"/>
      <c r="I103" s="85"/>
      <c r="J103" s="85"/>
      <c r="K103" s="305">
        <f t="shared" ref="K103" si="30">SUM(E103:J107)</f>
        <v>0</v>
      </c>
      <c r="L103" s="306" t="e">
        <f t="shared" ref="L103" si="31">K103/K$143</f>
        <v>#DIV/0!</v>
      </c>
      <c r="M103" s="304"/>
    </row>
    <row r="104" spans="2:13" ht="14.25" customHeight="1" x14ac:dyDescent="0.15">
      <c r="B104" s="304"/>
      <c r="C104" s="87"/>
      <c r="D104" s="88"/>
      <c r="E104" s="89"/>
      <c r="F104" s="88"/>
      <c r="G104" s="88"/>
      <c r="H104" s="88"/>
      <c r="I104" s="88"/>
      <c r="J104" s="88"/>
      <c r="K104" s="305"/>
      <c r="L104" s="307"/>
      <c r="M104" s="304"/>
    </row>
    <row r="105" spans="2:13" ht="14.25" customHeight="1" x14ac:dyDescent="0.15">
      <c r="B105" s="304"/>
      <c r="C105" s="87"/>
      <c r="D105" s="88"/>
      <c r="E105" s="89"/>
      <c r="F105" s="88"/>
      <c r="G105" s="88"/>
      <c r="H105" s="88"/>
      <c r="I105" s="88"/>
      <c r="J105" s="88"/>
      <c r="K105" s="305"/>
      <c r="L105" s="307"/>
      <c r="M105" s="304"/>
    </row>
    <row r="106" spans="2:13" ht="14.25" customHeight="1" x14ac:dyDescent="0.15">
      <c r="B106" s="304"/>
      <c r="C106" s="87"/>
      <c r="D106" s="88"/>
      <c r="E106" s="89"/>
      <c r="F106" s="88"/>
      <c r="G106" s="88"/>
      <c r="H106" s="88"/>
      <c r="I106" s="88"/>
      <c r="J106" s="88"/>
      <c r="K106" s="305"/>
      <c r="L106" s="307"/>
      <c r="M106" s="304"/>
    </row>
    <row r="107" spans="2:13" ht="14.25" customHeight="1" x14ac:dyDescent="0.15">
      <c r="B107" s="304"/>
      <c r="C107" s="90"/>
      <c r="D107" s="91"/>
      <c r="E107" s="92"/>
      <c r="F107" s="91"/>
      <c r="G107" s="91"/>
      <c r="H107" s="91"/>
      <c r="I107" s="91"/>
      <c r="J107" s="91"/>
      <c r="K107" s="305"/>
      <c r="L107" s="308"/>
      <c r="M107" s="304"/>
    </row>
    <row r="108" spans="2:13" ht="14.25" customHeight="1" x14ac:dyDescent="0.15">
      <c r="B108" s="304"/>
      <c r="C108" s="84"/>
      <c r="D108" s="85"/>
      <c r="E108" s="86"/>
      <c r="F108" s="85"/>
      <c r="G108" s="85"/>
      <c r="H108" s="85"/>
      <c r="I108" s="85"/>
      <c r="J108" s="85"/>
      <c r="K108" s="305">
        <f t="shared" ref="K108" si="32">SUM(E108:J112)</f>
        <v>0</v>
      </c>
      <c r="L108" s="306" t="e">
        <f t="shared" ref="L108" si="33">K108/K$143</f>
        <v>#DIV/0!</v>
      </c>
      <c r="M108" s="304"/>
    </row>
    <row r="109" spans="2:13" ht="14.25" customHeight="1" x14ac:dyDescent="0.15">
      <c r="B109" s="304"/>
      <c r="C109" s="87"/>
      <c r="D109" s="88"/>
      <c r="E109" s="89"/>
      <c r="F109" s="88"/>
      <c r="G109" s="88"/>
      <c r="H109" s="88"/>
      <c r="I109" s="88"/>
      <c r="J109" s="88"/>
      <c r="K109" s="305"/>
      <c r="L109" s="307"/>
      <c r="M109" s="304"/>
    </row>
    <row r="110" spans="2:13" ht="14.25" customHeight="1" x14ac:dyDescent="0.15">
      <c r="B110" s="304"/>
      <c r="C110" s="87"/>
      <c r="D110" s="88"/>
      <c r="E110" s="89"/>
      <c r="F110" s="88"/>
      <c r="G110" s="88"/>
      <c r="H110" s="88"/>
      <c r="I110" s="88"/>
      <c r="J110" s="88"/>
      <c r="K110" s="305"/>
      <c r="L110" s="307"/>
      <c r="M110" s="304"/>
    </row>
    <row r="111" spans="2:13" ht="14.25" customHeight="1" x14ac:dyDescent="0.15">
      <c r="B111" s="304"/>
      <c r="C111" s="87"/>
      <c r="D111" s="88"/>
      <c r="E111" s="89"/>
      <c r="F111" s="88"/>
      <c r="G111" s="88"/>
      <c r="H111" s="88"/>
      <c r="I111" s="88"/>
      <c r="J111" s="88"/>
      <c r="K111" s="305"/>
      <c r="L111" s="307"/>
      <c r="M111" s="304"/>
    </row>
    <row r="112" spans="2:13" ht="14.25" customHeight="1" x14ac:dyDescent="0.15">
      <c r="B112" s="304"/>
      <c r="C112" s="90"/>
      <c r="D112" s="91"/>
      <c r="E112" s="92"/>
      <c r="F112" s="91"/>
      <c r="G112" s="91"/>
      <c r="H112" s="91"/>
      <c r="I112" s="91"/>
      <c r="J112" s="91"/>
      <c r="K112" s="305"/>
      <c r="L112" s="308"/>
      <c r="M112" s="304"/>
    </row>
    <row r="113" spans="2:13" ht="14.25" customHeight="1" x14ac:dyDescent="0.15">
      <c r="B113" s="304"/>
      <c r="C113" s="84"/>
      <c r="D113" s="85"/>
      <c r="E113" s="86"/>
      <c r="F113" s="85"/>
      <c r="G113" s="85"/>
      <c r="H113" s="85"/>
      <c r="I113" s="85"/>
      <c r="J113" s="85"/>
      <c r="K113" s="305">
        <f t="shared" ref="K113" si="34">SUM(E113:J117)</f>
        <v>0</v>
      </c>
      <c r="L113" s="306" t="e">
        <f t="shared" ref="L113" si="35">K113/K$143</f>
        <v>#DIV/0!</v>
      </c>
      <c r="M113" s="304"/>
    </row>
    <row r="114" spans="2:13" ht="14.25" customHeight="1" x14ac:dyDescent="0.15">
      <c r="B114" s="304"/>
      <c r="C114" s="87"/>
      <c r="D114" s="88"/>
      <c r="E114" s="89"/>
      <c r="F114" s="88"/>
      <c r="G114" s="88"/>
      <c r="H114" s="88"/>
      <c r="I114" s="88"/>
      <c r="J114" s="88"/>
      <c r="K114" s="305"/>
      <c r="L114" s="307"/>
      <c r="M114" s="304"/>
    </row>
    <row r="115" spans="2:13" ht="14.25" customHeight="1" x14ac:dyDescent="0.15">
      <c r="B115" s="304"/>
      <c r="C115" s="87"/>
      <c r="D115" s="88"/>
      <c r="E115" s="89"/>
      <c r="F115" s="88"/>
      <c r="G115" s="88"/>
      <c r="H115" s="88"/>
      <c r="I115" s="88"/>
      <c r="J115" s="88"/>
      <c r="K115" s="305"/>
      <c r="L115" s="307"/>
      <c r="M115" s="304"/>
    </row>
    <row r="116" spans="2:13" ht="14.25" customHeight="1" x14ac:dyDescent="0.15">
      <c r="B116" s="304"/>
      <c r="C116" s="87"/>
      <c r="D116" s="88"/>
      <c r="E116" s="89"/>
      <c r="F116" s="88"/>
      <c r="G116" s="88"/>
      <c r="H116" s="88"/>
      <c r="I116" s="88"/>
      <c r="J116" s="88"/>
      <c r="K116" s="305"/>
      <c r="L116" s="307"/>
      <c r="M116" s="304"/>
    </row>
    <row r="117" spans="2:13" ht="14.25" customHeight="1" x14ac:dyDescent="0.15">
      <c r="B117" s="304"/>
      <c r="C117" s="90"/>
      <c r="D117" s="91"/>
      <c r="E117" s="92"/>
      <c r="F117" s="91"/>
      <c r="G117" s="91"/>
      <c r="H117" s="91"/>
      <c r="I117" s="91"/>
      <c r="J117" s="91"/>
      <c r="K117" s="305"/>
      <c r="L117" s="308"/>
      <c r="M117" s="304"/>
    </row>
    <row r="118" spans="2:13" ht="14.25" customHeight="1" x14ac:dyDescent="0.15">
      <c r="B118" s="304"/>
      <c r="C118" s="84"/>
      <c r="D118" s="85"/>
      <c r="E118" s="86"/>
      <c r="F118" s="85"/>
      <c r="G118" s="85"/>
      <c r="H118" s="85"/>
      <c r="I118" s="85"/>
      <c r="J118" s="85"/>
      <c r="K118" s="305">
        <f t="shared" ref="K118" si="36">SUM(E118:J122)</f>
        <v>0</v>
      </c>
      <c r="L118" s="306" t="e">
        <f t="shared" ref="L118" si="37">K118/K$143</f>
        <v>#DIV/0!</v>
      </c>
      <c r="M118" s="304"/>
    </row>
    <row r="119" spans="2:13" ht="14.25" customHeight="1" x14ac:dyDescent="0.15">
      <c r="B119" s="304"/>
      <c r="C119" s="87"/>
      <c r="D119" s="88"/>
      <c r="E119" s="89"/>
      <c r="F119" s="88"/>
      <c r="G119" s="88"/>
      <c r="H119" s="88"/>
      <c r="I119" s="88"/>
      <c r="J119" s="88"/>
      <c r="K119" s="305"/>
      <c r="L119" s="307"/>
      <c r="M119" s="304"/>
    </row>
    <row r="120" spans="2:13" ht="14.25" customHeight="1" x14ac:dyDescent="0.15">
      <c r="B120" s="304"/>
      <c r="C120" s="87"/>
      <c r="D120" s="88"/>
      <c r="E120" s="89"/>
      <c r="F120" s="88"/>
      <c r="G120" s="88"/>
      <c r="H120" s="88"/>
      <c r="I120" s="88"/>
      <c r="J120" s="88"/>
      <c r="K120" s="305"/>
      <c r="L120" s="307"/>
      <c r="M120" s="304"/>
    </row>
    <row r="121" spans="2:13" ht="14.25" customHeight="1" x14ac:dyDescent="0.15">
      <c r="B121" s="304"/>
      <c r="C121" s="87"/>
      <c r="D121" s="88"/>
      <c r="E121" s="89"/>
      <c r="F121" s="88"/>
      <c r="G121" s="88"/>
      <c r="H121" s="88"/>
      <c r="I121" s="88"/>
      <c r="J121" s="88"/>
      <c r="K121" s="305"/>
      <c r="L121" s="307"/>
      <c r="M121" s="304"/>
    </row>
    <row r="122" spans="2:13" ht="14.25" customHeight="1" x14ac:dyDescent="0.15">
      <c r="B122" s="304"/>
      <c r="C122" s="90"/>
      <c r="D122" s="91"/>
      <c r="E122" s="92"/>
      <c r="F122" s="91"/>
      <c r="G122" s="91"/>
      <c r="H122" s="91"/>
      <c r="I122" s="91"/>
      <c r="J122" s="91"/>
      <c r="K122" s="305"/>
      <c r="L122" s="308"/>
      <c r="M122" s="304"/>
    </row>
    <row r="123" spans="2:13" ht="14.25" customHeight="1" x14ac:dyDescent="0.15">
      <c r="B123" s="304"/>
      <c r="C123" s="84"/>
      <c r="D123" s="85"/>
      <c r="E123" s="86"/>
      <c r="F123" s="85"/>
      <c r="G123" s="85"/>
      <c r="H123" s="85"/>
      <c r="I123" s="85"/>
      <c r="J123" s="85"/>
      <c r="K123" s="305">
        <f t="shared" ref="K123" si="38">SUM(E123:J127)</f>
        <v>0</v>
      </c>
      <c r="L123" s="306" t="e">
        <f t="shared" ref="L123" si="39">K123/K$143</f>
        <v>#DIV/0!</v>
      </c>
      <c r="M123" s="304"/>
    </row>
    <row r="124" spans="2:13" ht="14.25" customHeight="1" x14ac:dyDescent="0.15">
      <c r="B124" s="304"/>
      <c r="C124" s="87"/>
      <c r="D124" s="88"/>
      <c r="E124" s="89"/>
      <c r="F124" s="88"/>
      <c r="G124" s="88"/>
      <c r="H124" s="88"/>
      <c r="I124" s="88"/>
      <c r="J124" s="88"/>
      <c r="K124" s="305"/>
      <c r="L124" s="307"/>
      <c r="M124" s="304"/>
    </row>
    <row r="125" spans="2:13" ht="14.25" customHeight="1" x14ac:dyDescent="0.15">
      <c r="B125" s="304"/>
      <c r="C125" s="87"/>
      <c r="D125" s="88"/>
      <c r="E125" s="89"/>
      <c r="F125" s="88"/>
      <c r="G125" s="88"/>
      <c r="H125" s="88"/>
      <c r="I125" s="88"/>
      <c r="J125" s="88"/>
      <c r="K125" s="305"/>
      <c r="L125" s="307"/>
      <c r="M125" s="304"/>
    </row>
    <row r="126" spans="2:13" ht="14.25" customHeight="1" x14ac:dyDescent="0.15">
      <c r="B126" s="304"/>
      <c r="C126" s="87"/>
      <c r="D126" s="88"/>
      <c r="E126" s="89"/>
      <c r="F126" s="88"/>
      <c r="G126" s="88"/>
      <c r="H126" s="88"/>
      <c r="I126" s="88"/>
      <c r="J126" s="88"/>
      <c r="K126" s="305"/>
      <c r="L126" s="307"/>
      <c r="M126" s="304"/>
    </row>
    <row r="127" spans="2:13" ht="14.25" customHeight="1" x14ac:dyDescent="0.15">
      <c r="B127" s="304"/>
      <c r="C127" s="90"/>
      <c r="D127" s="91"/>
      <c r="E127" s="92"/>
      <c r="F127" s="91"/>
      <c r="G127" s="91"/>
      <c r="H127" s="91"/>
      <c r="I127" s="91"/>
      <c r="J127" s="91"/>
      <c r="K127" s="305"/>
      <c r="L127" s="308"/>
      <c r="M127" s="304"/>
    </row>
    <row r="128" spans="2:13" ht="14.25" customHeight="1" x14ac:dyDescent="0.15">
      <c r="B128" s="304"/>
      <c r="C128" s="84"/>
      <c r="D128" s="85"/>
      <c r="E128" s="86"/>
      <c r="F128" s="85"/>
      <c r="G128" s="85"/>
      <c r="H128" s="85"/>
      <c r="I128" s="85"/>
      <c r="J128" s="85"/>
      <c r="K128" s="305">
        <f t="shared" ref="K128" si="40">SUM(E128:J132)</f>
        <v>0</v>
      </c>
      <c r="L128" s="306" t="e">
        <f t="shared" ref="L128" si="41">K128/K$143</f>
        <v>#DIV/0!</v>
      </c>
      <c r="M128" s="304"/>
    </row>
    <row r="129" spans="2:13" ht="14.25" customHeight="1" x14ac:dyDescent="0.15">
      <c r="B129" s="304"/>
      <c r="C129" s="87"/>
      <c r="D129" s="88"/>
      <c r="E129" s="89"/>
      <c r="F129" s="88"/>
      <c r="G129" s="88"/>
      <c r="H129" s="88"/>
      <c r="I129" s="88"/>
      <c r="J129" s="88"/>
      <c r="K129" s="305"/>
      <c r="L129" s="307"/>
      <c r="M129" s="304"/>
    </row>
    <row r="130" spans="2:13" ht="14.25" customHeight="1" x14ac:dyDescent="0.15">
      <c r="B130" s="304"/>
      <c r="C130" s="87"/>
      <c r="D130" s="88"/>
      <c r="E130" s="89"/>
      <c r="F130" s="88"/>
      <c r="G130" s="88"/>
      <c r="H130" s="88"/>
      <c r="I130" s="88"/>
      <c r="J130" s="88"/>
      <c r="K130" s="305"/>
      <c r="L130" s="307"/>
      <c r="M130" s="304"/>
    </row>
    <row r="131" spans="2:13" ht="14.25" customHeight="1" x14ac:dyDescent="0.15">
      <c r="B131" s="304"/>
      <c r="C131" s="87"/>
      <c r="D131" s="88"/>
      <c r="E131" s="89"/>
      <c r="F131" s="88"/>
      <c r="G131" s="88"/>
      <c r="H131" s="88"/>
      <c r="I131" s="88"/>
      <c r="J131" s="88"/>
      <c r="K131" s="305"/>
      <c r="L131" s="307"/>
      <c r="M131" s="304"/>
    </row>
    <row r="132" spans="2:13" ht="14.25" customHeight="1" x14ac:dyDescent="0.15">
      <c r="B132" s="304"/>
      <c r="C132" s="90"/>
      <c r="D132" s="91"/>
      <c r="E132" s="92"/>
      <c r="F132" s="91"/>
      <c r="G132" s="91"/>
      <c r="H132" s="91"/>
      <c r="I132" s="91"/>
      <c r="J132" s="91"/>
      <c r="K132" s="305"/>
      <c r="L132" s="308"/>
      <c r="M132" s="304"/>
    </row>
    <row r="133" spans="2:13" ht="14.25" customHeight="1" x14ac:dyDescent="0.15">
      <c r="B133" s="304"/>
      <c r="C133" s="84"/>
      <c r="D133" s="85"/>
      <c r="E133" s="86"/>
      <c r="F133" s="85"/>
      <c r="G133" s="85"/>
      <c r="H133" s="85"/>
      <c r="I133" s="85"/>
      <c r="J133" s="85"/>
      <c r="K133" s="305">
        <f t="shared" ref="K133" si="42">SUM(E133:J137)</f>
        <v>0</v>
      </c>
      <c r="L133" s="306" t="e">
        <f>K133/K$143</f>
        <v>#DIV/0!</v>
      </c>
      <c r="M133" s="304"/>
    </row>
    <row r="134" spans="2:13" ht="14.25" customHeight="1" x14ac:dyDescent="0.15">
      <c r="B134" s="304"/>
      <c r="C134" s="87"/>
      <c r="D134" s="88"/>
      <c r="E134" s="89"/>
      <c r="F134" s="88"/>
      <c r="G134" s="88"/>
      <c r="H134" s="88"/>
      <c r="I134" s="88"/>
      <c r="J134" s="88"/>
      <c r="K134" s="305"/>
      <c r="L134" s="307"/>
      <c r="M134" s="304"/>
    </row>
    <row r="135" spans="2:13" ht="14.25" customHeight="1" x14ac:dyDescent="0.15">
      <c r="B135" s="304"/>
      <c r="C135" s="87"/>
      <c r="D135" s="88"/>
      <c r="E135" s="89"/>
      <c r="F135" s="88"/>
      <c r="G135" s="88"/>
      <c r="H135" s="88"/>
      <c r="I135" s="88"/>
      <c r="J135" s="88"/>
      <c r="K135" s="305"/>
      <c r="L135" s="307"/>
      <c r="M135" s="304"/>
    </row>
    <row r="136" spans="2:13" ht="14.25" customHeight="1" x14ac:dyDescent="0.15">
      <c r="B136" s="304"/>
      <c r="C136" s="87"/>
      <c r="D136" s="88"/>
      <c r="E136" s="89"/>
      <c r="F136" s="88"/>
      <c r="G136" s="88"/>
      <c r="H136" s="88"/>
      <c r="I136" s="88"/>
      <c r="J136" s="88"/>
      <c r="K136" s="305"/>
      <c r="L136" s="307"/>
      <c r="M136" s="304"/>
    </row>
    <row r="137" spans="2:13" ht="14.25" customHeight="1" x14ac:dyDescent="0.15">
      <c r="B137" s="304"/>
      <c r="C137" s="90"/>
      <c r="D137" s="91"/>
      <c r="E137" s="92"/>
      <c r="F137" s="91"/>
      <c r="G137" s="91"/>
      <c r="H137" s="91"/>
      <c r="I137" s="91"/>
      <c r="J137" s="91"/>
      <c r="K137" s="305"/>
      <c r="L137" s="308"/>
      <c r="M137" s="304"/>
    </row>
    <row r="138" spans="2:13" ht="14.25" customHeight="1" x14ac:dyDescent="0.15">
      <c r="B138" s="304"/>
      <c r="C138" s="84"/>
      <c r="D138" s="85"/>
      <c r="E138" s="86"/>
      <c r="F138" s="85"/>
      <c r="G138" s="85"/>
      <c r="H138" s="85"/>
      <c r="I138" s="85"/>
      <c r="J138" s="85"/>
      <c r="K138" s="305">
        <f t="shared" ref="K138" si="43">SUM(E138:J142)</f>
        <v>0</v>
      </c>
      <c r="L138" s="306" t="e">
        <f t="shared" ref="L138" si="44">K138/K$143</f>
        <v>#DIV/0!</v>
      </c>
      <c r="M138" s="304"/>
    </row>
    <row r="139" spans="2:13" ht="14.25" customHeight="1" x14ac:dyDescent="0.15">
      <c r="B139" s="304"/>
      <c r="C139" s="87"/>
      <c r="D139" s="88"/>
      <c r="E139" s="89"/>
      <c r="F139" s="88"/>
      <c r="G139" s="88"/>
      <c r="H139" s="88"/>
      <c r="I139" s="88"/>
      <c r="J139" s="88"/>
      <c r="K139" s="305"/>
      <c r="L139" s="307"/>
      <c r="M139" s="304"/>
    </row>
    <row r="140" spans="2:13" ht="14.25" customHeight="1" x14ac:dyDescent="0.15">
      <c r="B140" s="304"/>
      <c r="C140" s="87"/>
      <c r="D140" s="88"/>
      <c r="E140" s="89"/>
      <c r="F140" s="88"/>
      <c r="G140" s="88"/>
      <c r="H140" s="88"/>
      <c r="I140" s="88"/>
      <c r="J140" s="88"/>
      <c r="K140" s="305"/>
      <c r="L140" s="307"/>
      <c r="M140" s="304"/>
    </row>
    <row r="141" spans="2:13" ht="14.25" customHeight="1" x14ac:dyDescent="0.15">
      <c r="B141" s="304"/>
      <c r="C141" s="87"/>
      <c r="D141" s="88"/>
      <c r="E141" s="89"/>
      <c r="F141" s="88"/>
      <c r="G141" s="88"/>
      <c r="H141" s="88"/>
      <c r="I141" s="88"/>
      <c r="J141" s="88"/>
      <c r="K141" s="305"/>
      <c r="L141" s="307"/>
      <c r="M141" s="304"/>
    </row>
    <row r="142" spans="2:13" ht="14.25" customHeight="1" x14ac:dyDescent="0.15">
      <c r="B142" s="304"/>
      <c r="C142" s="90"/>
      <c r="D142" s="91"/>
      <c r="E142" s="92"/>
      <c r="F142" s="91"/>
      <c r="G142" s="91"/>
      <c r="H142" s="91"/>
      <c r="I142" s="91"/>
      <c r="J142" s="91"/>
      <c r="K142" s="305"/>
      <c r="L142" s="308"/>
      <c r="M142" s="304"/>
    </row>
    <row r="143" spans="2:13" ht="14.25" customHeight="1" x14ac:dyDescent="0.15">
      <c r="B143" s="93" t="s">
        <v>87</v>
      </c>
      <c r="C143" s="97" t="str">
        <f>IF(B5="","",B5)</f>
        <v/>
      </c>
      <c r="D143" s="94" t="s">
        <v>88</v>
      </c>
      <c r="E143" s="99">
        <f t="shared" ref="E143:J143" si="45">SUM(E8:E142)</f>
        <v>0</v>
      </c>
      <c r="F143" s="99">
        <f t="shared" si="45"/>
        <v>0</v>
      </c>
      <c r="G143" s="99">
        <f t="shared" si="45"/>
        <v>0</v>
      </c>
      <c r="H143" s="99">
        <f t="shared" si="45"/>
        <v>0</v>
      </c>
      <c r="I143" s="99">
        <f t="shared" si="45"/>
        <v>0</v>
      </c>
      <c r="J143" s="99">
        <f t="shared" si="45"/>
        <v>0</v>
      </c>
      <c r="K143" s="99">
        <f>SUM(K8:K142)</f>
        <v>0</v>
      </c>
      <c r="L143" s="143"/>
      <c r="M143" s="95"/>
    </row>
    <row r="144" spans="2:13" ht="14.25" customHeight="1" x14ac:dyDescent="0.15">
      <c r="B144" s="17" t="s">
        <v>25</v>
      </c>
    </row>
    <row r="145" spans="2:2" ht="14.25" customHeight="1" x14ac:dyDescent="0.15">
      <c r="B145" s="17" t="s">
        <v>26</v>
      </c>
    </row>
  </sheetData>
  <sheetProtection autoFilter="0"/>
  <autoFilter ref="B7:M7" xr:uid="{00000000-0009-0000-0000-000003000000}"/>
  <mergeCells count="113">
    <mergeCell ref="B138:B142"/>
    <mergeCell ref="K138:K142"/>
    <mergeCell ref="L138:L142"/>
    <mergeCell ref="M138:M142"/>
    <mergeCell ref="B118:B122"/>
    <mergeCell ref="K118:K122"/>
    <mergeCell ref="L118:L122"/>
    <mergeCell ref="M118:M122"/>
    <mergeCell ref="B128:B132"/>
    <mergeCell ref="K128:K132"/>
    <mergeCell ref="L128:L132"/>
    <mergeCell ref="M128:M132"/>
    <mergeCell ref="B123:B127"/>
    <mergeCell ref="K123:K127"/>
    <mergeCell ref="L123:L127"/>
    <mergeCell ref="M123:M127"/>
    <mergeCell ref="B113:B117"/>
    <mergeCell ref="K113:K117"/>
    <mergeCell ref="L113:L117"/>
    <mergeCell ref="M113:M117"/>
    <mergeCell ref="B133:B137"/>
    <mergeCell ref="K133:K137"/>
    <mergeCell ref="L133:L137"/>
    <mergeCell ref="M133:M137"/>
    <mergeCell ref="B103:B107"/>
    <mergeCell ref="K103:K107"/>
    <mergeCell ref="L103:L107"/>
    <mergeCell ref="M103:M107"/>
    <mergeCell ref="B108:B112"/>
    <mergeCell ref="K108:K112"/>
    <mergeCell ref="L108:L112"/>
    <mergeCell ref="M108:M112"/>
    <mergeCell ref="B93:B97"/>
    <mergeCell ref="K93:K97"/>
    <mergeCell ref="L93:L97"/>
    <mergeCell ref="M93:M97"/>
    <mergeCell ref="B98:B102"/>
    <mergeCell ref="K98:K102"/>
    <mergeCell ref="L98:L102"/>
    <mergeCell ref="M98:M102"/>
    <mergeCell ref="B83:B87"/>
    <mergeCell ref="K83:K87"/>
    <mergeCell ref="L83:L87"/>
    <mergeCell ref="M83:M87"/>
    <mergeCell ref="B88:B92"/>
    <mergeCell ref="K88:K92"/>
    <mergeCell ref="L88:L92"/>
    <mergeCell ref="M88:M92"/>
    <mergeCell ref="B73:B77"/>
    <mergeCell ref="K73:K77"/>
    <mergeCell ref="L73:L77"/>
    <mergeCell ref="M73:M77"/>
    <mergeCell ref="B78:B82"/>
    <mergeCell ref="K78:K82"/>
    <mergeCell ref="L78:L82"/>
    <mergeCell ref="M78:M82"/>
    <mergeCell ref="B33:B37"/>
    <mergeCell ref="K33:K37"/>
    <mergeCell ref="L33:L37"/>
    <mergeCell ref="M33:M37"/>
    <mergeCell ref="B68:B72"/>
    <mergeCell ref="K68:K72"/>
    <mergeCell ref="L68:L72"/>
    <mergeCell ref="M68:M72"/>
    <mergeCell ref="B38:B42"/>
    <mergeCell ref="K38:K42"/>
    <mergeCell ref="L38:L42"/>
    <mergeCell ref="M38:M42"/>
    <mergeCell ref="B43:B47"/>
    <mergeCell ref="K43:K47"/>
    <mergeCell ref="L43:L47"/>
    <mergeCell ref="M43:M47"/>
    <mergeCell ref="B23:B27"/>
    <mergeCell ref="K23:K27"/>
    <mergeCell ref="L23:L27"/>
    <mergeCell ref="M23:M27"/>
    <mergeCell ref="B28:B32"/>
    <mergeCell ref="K28:K32"/>
    <mergeCell ref="L28:L32"/>
    <mergeCell ref="M28:M32"/>
    <mergeCell ref="M13:M17"/>
    <mergeCell ref="B18:B22"/>
    <mergeCell ref="K18:K22"/>
    <mergeCell ref="L18:L22"/>
    <mergeCell ref="M18:M22"/>
    <mergeCell ref="B13:B17"/>
    <mergeCell ref="K13:K17"/>
    <mergeCell ref="L13:L17"/>
    <mergeCell ref="B2:M2"/>
    <mergeCell ref="F4:G4"/>
    <mergeCell ref="H4:M4"/>
    <mergeCell ref="F5:G5"/>
    <mergeCell ref="H5:M5"/>
    <mergeCell ref="B8:B12"/>
    <mergeCell ref="K8:K12"/>
    <mergeCell ref="L8:L12"/>
    <mergeCell ref="M8:M12"/>
    <mergeCell ref="B48:B52"/>
    <mergeCell ref="K48:K52"/>
    <mergeCell ref="L48:L52"/>
    <mergeCell ref="M48:M52"/>
    <mergeCell ref="B63:B67"/>
    <mergeCell ref="K63:K67"/>
    <mergeCell ref="L63:L67"/>
    <mergeCell ref="M63:M67"/>
    <mergeCell ref="B53:B57"/>
    <mergeCell ref="K53:K57"/>
    <mergeCell ref="L53:L57"/>
    <mergeCell ref="M53:M57"/>
    <mergeCell ref="B58:B62"/>
    <mergeCell ref="K58:K62"/>
    <mergeCell ref="L58:L62"/>
    <mergeCell ref="M58:M62"/>
  </mergeCells>
  <phoneticPr fontId="2"/>
  <dataValidations count="1">
    <dataValidation type="list" allowBlank="1" showInputMessage="1" showErrorMessage="1" sqref="B5" xr:uid="{00000000-0002-0000-03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25"/>
  <sheetViews>
    <sheetView view="pageBreakPreview" zoomScale="115" zoomScaleNormal="100" zoomScaleSheetLayoutView="115" workbookViewId="0"/>
  </sheetViews>
  <sheetFormatPr defaultRowHeight="27.75" customHeight="1"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21" t="s">
        <v>122</v>
      </c>
      <c r="B2" s="321"/>
      <c r="C2" s="321"/>
      <c r="D2" s="321"/>
      <c r="E2" s="321"/>
      <c r="F2" s="321"/>
      <c r="G2" s="321"/>
      <c r="H2" s="321"/>
      <c r="I2" s="321"/>
      <c r="J2" s="321"/>
      <c r="K2" s="321"/>
    </row>
    <row r="4" spans="1:11" ht="27.75" customHeight="1" thickBot="1" x14ac:dyDescent="0.2">
      <c r="A4" s="100" t="s">
        <v>135</v>
      </c>
    </row>
    <row r="5" spans="1:11" ht="27.75" customHeight="1" x14ac:dyDescent="0.15">
      <c r="B5" s="101" t="s">
        <v>129</v>
      </c>
      <c r="C5" s="318"/>
      <c r="D5" s="319"/>
      <c r="E5" s="319"/>
      <c r="F5" s="319"/>
      <c r="G5" s="319"/>
      <c r="H5" s="319"/>
      <c r="I5" s="319"/>
      <c r="J5" s="102" t="s">
        <v>123</v>
      </c>
      <c r="K5" s="103"/>
    </row>
    <row r="6" spans="1:11" ht="27.75" customHeight="1" x14ac:dyDescent="0.15">
      <c r="B6" s="104" t="s">
        <v>128</v>
      </c>
      <c r="C6" s="326"/>
      <c r="D6" s="327"/>
      <c r="E6" s="327"/>
      <c r="F6" s="327"/>
      <c r="G6" s="327"/>
      <c r="H6" s="327"/>
      <c r="I6" s="327"/>
      <c r="J6" s="328"/>
      <c r="K6" s="105"/>
    </row>
    <row r="7" spans="1:11" ht="27.75" customHeight="1" thickBot="1" x14ac:dyDescent="0.2">
      <c r="B7" s="106" t="s">
        <v>126</v>
      </c>
      <c r="C7" s="335" t="s">
        <v>111</v>
      </c>
      <c r="D7" s="336"/>
      <c r="E7" s="336"/>
      <c r="F7" s="336"/>
      <c r="G7" s="336"/>
      <c r="H7" s="336"/>
      <c r="I7" s="336"/>
      <c r="J7" s="337"/>
      <c r="K7" s="105"/>
    </row>
    <row r="10" spans="1:11" ht="27.75" customHeight="1" thickBot="1" x14ac:dyDescent="0.2">
      <c r="A10" s="100" t="s">
        <v>127</v>
      </c>
    </row>
    <row r="11" spans="1:11" ht="27.75" customHeight="1" thickBot="1" x14ac:dyDescent="0.2">
      <c r="B11" s="107" t="s">
        <v>19</v>
      </c>
      <c r="C11" s="323"/>
      <c r="D11" s="324"/>
      <c r="E11" s="324"/>
      <c r="F11" s="324"/>
      <c r="G11" s="324"/>
      <c r="H11" s="324"/>
      <c r="I11" s="325"/>
    </row>
    <row r="12" spans="1:11" ht="27.75" customHeight="1" thickBot="1" x14ac:dyDescent="0.2"/>
    <row r="13" spans="1:11" ht="27.75" customHeight="1" x14ac:dyDescent="0.15">
      <c r="B13" s="101" t="s">
        <v>21</v>
      </c>
      <c r="C13" s="318" t="s">
        <v>124</v>
      </c>
      <c r="D13" s="319"/>
      <c r="E13" s="319"/>
      <c r="F13" s="319"/>
      <c r="G13" s="319"/>
      <c r="H13" s="319"/>
      <c r="I13" s="320"/>
      <c r="J13" s="318" t="s">
        <v>125</v>
      </c>
      <c r="K13" s="330"/>
    </row>
    <row r="14" spans="1:11" ht="27.75" customHeight="1" x14ac:dyDescent="0.15">
      <c r="B14" s="108"/>
      <c r="C14" s="315"/>
      <c r="D14" s="316"/>
      <c r="E14" s="316"/>
      <c r="F14" s="316"/>
      <c r="G14" s="316"/>
      <c r="H14" s="316"/>
      <c r="I14" s="317"/>
      <c r="J14" s="315"/>
      <c r="K14" s="331"/>
    </row>
    <row r="15" spans="1:11" ht="27.75" customHeight="1" x14ac:dyDescent="0.15">
      <c r="B15" s="109"/>
      <c r="C15" s="312"/>
      <c r="D15" s="313"/>
      <c r="E15" s="313"/>
      <c r="F15" s="313"/>
      <c r="G15" s="313"/>
      <c r="H15" s="313"/>
      <c r="I15" s="314"/>
      <c r="J15" s="312"/>
      <c r="K15" s="332"/>
    </row>
    <row r="16" spans="1:11" ht="27.75" customHeight="1" x14ac:dyDescent="0.15">
      <c r="B16" s="109"/>
      <c r="C16" s="312"/>
      <c r="D16" s="313"/>
      <c r="E16" s="313"/>
      <c r="F16" s="313"/>
      <c r="G16" s="313"/>
      <c r="H16" s="313"/>
      <c r="I16" s="314"/>
      <c r="J16" s="312"/>
      <c r="K16" s="332"/>
    </row>
    <row r="17" spans="1:11" ht="27.75" customHeight="1" thickBot="1" x14ac:dyDescent="0.2">
      <c r="B17" s="110"/>
      <c r="C17" s="333"/>
      <c r="D17" s="338"/>
      <c r="E17" s="338"/>
      <c r="F17" s="338"/>
      <c r="G17" s="338"/>
      <c r="H17" s="338"/>
      <c r="I17" s="339"/>
      <c r="J17" s="333"/>
      <c r="K17" s="334"/>
    </row>
    <row r="20" spans="1:11" ht="27.75" customHeight="1" x14ac:dyDescent="0.15">
      <c r="A20" s="19" t="s">
        <v>130</v>
      </c>
    </row>
    <row r="21" spans="1:11" ht="27.75" customHeight="1" x14ac:dyDescent="0.15">
      <c r="C21" s="20" t="s">
        <v>168</v>
      </c>
      <c r="E21" s="111" t="s">
        <v>131</v>
      </c>
      <c r="G21" s="111" t="s">
        <v>132</v>
      </c>
      <c r="I21" s="111" t="s">
        <v>133</v>
      </c>
    </row>
    <row r="23" spans="1:11" ht="27.75" customHeight="1" x14ac:dyDescent="0.15">
      <c r="C23" s="136" t="s">
        <v>9</v>
      </c>
      <c r="D23" s="329"/>
      <c r="E23" s="329"/>
      <c r="F23" s="329"/>
      <c r="G23" s="329"/>
      <c r="H23" s="329"/>
      <c r="I23" s="329"/>
      <c r="J23" s="329"/>
      <c r="K23" s="146"/>
    </row>
    <row r="25" spans="1:11" ht="27.75" customHeight="1" x14ac:dyDescent="0.15">
      <c r="C25" s="136" t="s">
        <v>129</v>
      </c>
      <c r="D25" s="322"/>
      <c r="E25" s="322"/>
      <c r="F25" s="322"/>
      <c r="G25" s="322"/>
      <c r="H25" s="322"/>
      <c r="I25" s="322"/>
      <c r="J25" s="322"/>
      <c r="K25" s="146"/>
    </row>
  </sheetData>
  <mergeCells count="17">
    <mergeCell ref="D25:J25"/>
    <mergeCell ref="C11:I11"/>
    <mergeCell ref="C6:J6"/>
    <mergeCell ref="C5:I5"/>
    <mergeCell ref="D23:J23"/>
    <mergeCell ref="J13:K13"/>
    <mergeCell ref="J14:K14"/>
    <mergeCell ref="J16:K16"/>
    <mergeCell ref="J17:K17"/>
    <mergeCell ref="J15:K15"/>
    <mergeCell ref="C7:J7"/>
    <mergeCell ref="C17:I17"/>
    <mergeCell ref="C16:I16"/>
    <mergeCell ref="C15:I15"/>
    <mergeCell ref="C14:I14"/>
    <mergeCell ref="C13:I13"/>
    <mergeCell ref="A2:K2"/>
  </mergeCells>
  <phoneticPr fontId="2"/>
  <dataValidations count="1">
    <dataValidation type="list" allowBlank="1" showInputMessage="1" showErrorMessage="1" sqref="C7:K7" xr:uid="{00000000-0002-0000-04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98425196850393704" right="0.98425196850393704" top="1.1811023622047245" bottom="1.181102362204724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N145"/>
  <sheetViews>
    <sheetView view="pageBreakPreview" zoomScaleNormal="100" zoomScaleSheetLayoutView="100" workbookViewId="0"/>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09" t="s">
        <v>145</v>
      </c>
      <c r="C2" s="309"/>
      <c r="D2" s="309"/>
      <c r="E2" s="309"/>
      <c r="F2" s="309"/>
      <c r="G2" s="309"/>
      <c r="H2" s="309"/>
      <c r="I2" s="309"/>
      <c r="J2" s="309"/>
      <c r="K2" s="309"/>
      <c r="L2" s="309"/>
      <c r="M2" s="309"/>
    </row>
    <row r="3" spans="2:14" ht="14.25" customHeight="1" x14ac:dyDescent="0.15">
      <c r="C3" s="83"/>
      <c r="D3" s="83"/>
      <c r="E3" s="83"/>
      <c r="F3" s="83"/>
      <c r="G3" s="83"/>
      <c r="H3" s="83"/>
      <c r="I3" s="83"/>
      <c r="J3" s="83"/>
      <c r="K3" s="83"/>
      <c r="L3" s="83"/>
      <c r="M3" s="83"/>
    </row>
    <row r="4" spans="2:14" ht="14.25" customHeight="1" x14ac:dyDescent="0.15">
      <c r="B4" s="143" t="s">
        <v>19</v>
      </c>
      <c r="F4" s="304" t="s">
        <v>11</v>
      </c>
      <c r="G4" s="304"/>
      <c r="H4" s="311">
        <f>様式１!F22</f>
        <v>0</v>
      </c>
      <c r="I4" s="311"/>
      <c r="J4" s="311"/>
      <c r="K4" s="311"/>
      <c r="L4" s="311"/>
      <c r="M4" s="311"/>
    </row>
    <row r="5" spans="2:14" ht="14.25" customHeight="1" x14ac:dyDescent="0.15">
      <c r="B5" s="145"/>
      <c r="F5" s="304" t="s">
        <v>21</v>
      </c>
      <c r="G5" s="304"/>
      <c r="H5" s="311">
        <f>様式１!F16</f>
        <v>0</v>
      </c>
      <c r="I5" s="311"/>
      <c r="J5" s="311"/>
      <c r="K5" s="311"/>
      <c r="L5" s="311"/>
      <c r="M5" s="311"/>
    </row>
    <row r="7" spans="2:14" ht="14.25" customHeight="1" x14ac:dyDescent="0.15">
      <c r="B7" s="143" t="s">
        <v>20</v>
      </c>
      <c r="C7" s="143" t="s">
        <v>11</v>
      </c>
      <c r="D7" s="143" t="s">
        <v>21</v>
      </c>
      <c r="E7" s="96">
        <f>IF(様式１!$T$11="前",Sheet1!$B$4,Sheet1!$C$4)</f>
        <v>45352</v>
      </c>
      <c r="F7" s="96">
        <f>IF(様式１!$T$11="前",Sheet1!$B$5,Sheet1!$C$5)</f>
        <v>45383</v>
      </c>
      <c r="G7" s="96">
        <f>IF(様式１!$T$11="前",Sheet1!$B$6,Sheet1!$C$6)</f>
        <v>45413</v>
      </c>
      <c r="H7" s="96">
        <f>IF(様式１!$T$11="前",Sheet1!$B$7,Sheet1!$C$7)</f>
        <v>45444</v>
      </c>
      <c r="I7" s="96">
        <f>IF(様式１!$T$11="前",Sheet1!$B$8,Sheet1!$C$8)</f>
        <v>45474</v>
      </c>
      <c r="J7" s="96">
        <f>IF(様式１!$T$11="前",Sheet1!$B$9,Sheet1!$C$9)</f>
        <v>45505</v>
      </c>
      <c r="K7" s="143" t="s">
        <v>22</v>
      </c>
      <c r="L7" s="143" t="s">
        <v>82</v>
      </c>
      <c r="M7" s="143" t="s">
        <v>23</v>
      </c>
    </row>
    <row r="8" spans="2:14" ht="14.25" customHeight="1" x14ac:dyDescent="0.15">
      <c r="B8" s="304"/>
      <c r="C8" s="84"/>
      <c r="D8" s="85"/>
      <c r="E8" s="86"/>
      <c r="F8" s="85"/>
      <c r="G8" s="85"/>
      <c r="H8" s="85"/>
      <c r="I8" s="85"/>
      <c r="J8" s="85"/>
      <c r="K8" s="305">
        <f>SUM(E8:J12)</f>
        <v>0</v>
      </c>
      <c r="L8" s="306" t="e">
        <f>K8/K$143</f>
        <v>#DIV/0!</v>
      </c>
      <c r="M8" s="304"/>
    </row>
    <row r="9" spans="2:14" ht="14.25" customHeight="1" x14ac:dyDescent="0.15">
      <c r="B9" s="304"/>
      <c r="C9" s="87"/>
      <c r="D9" s="88"/>
      <c r="E9" s="89"/>
      <c r="F9" s="88"/>
      <c r="G9" s="88"/>
      <c r="H9" s="88"/>
      <c r="I9" s="88"/>
      <c r="J9" s="88"/>
      <c r="K9" s="305"/>
      <c r="L9" s="307"/>
      <c r="M9" s="304"/>
    </row>
    <row r="10" spans="2:14" ht="14.25" customHeight="1" x14ac:dyDescent="0.15">
      <c r="B10" s="304"/>
      <c r="C10" s="87"/>
      <c r="D10" s="88"/>
      <c r="E10" s="89"/>
      <c r="F10" s="88"/>
      <c r="G10" s="88"/>
      <c r="H10" s="88"/>
      <c r="I10" s="88"/>
      <c r="J10" s="88"/>
      <c r="K10" s="305"/>
      <c r="L10" s="307"/>
      <c r="M10" s="304"/>
    </row>
    <row r="11" spans="2:14" ht="14.25" customHeight="1" x14ac:dyDescent="0.15">
      <c r="B11" s="304"/>
      <c r="C11" s="87"/>
      <c r="D11" s="88"/>
      <c r="E11" s="89"/>
      <c r="F11" s="88"/>
      <c r="G11" s="88"/>
      <c r="H11" s="88"/>
      <c r="I11" s="88"/>
      <c r="J11" s="88"/>
      <c r="K11" s="305"/>
      <c r="L11" s="307"/>
      <c r="M11" s="304"/>
    </row>
    <row r="12" spans="2:14" ht="14.25" customHeight="1" x14ac:dyDescent="0.15">
      <c r="B12" s="304"/>
      <c r="C12" s="90"/>
      <c r="D12" s="91"/>
      <c r="E12" s="92"/>
      <c r="F12" s="91"/>
      <c r="G12" s="91"/>
      <c r="H12" s="91"/>
      <c r="I12" s="91"/>
      <c r="J12" s="91"/>
      <c r="K12" s="305"/>
      <c r="L12" s="308"/>
      <c r="M12" s="304"/>
    </row>
    <row r="13" spans="2:14" ht="14.25" customHeight="1" x14ac:dyDescent="0.15">
      <c r="B13" s="304"/>
      <c r="C13" s="84"/>
      <c r="D13" s="85"/>
      <c r="E13" s="86"/>
      <c r="F13" s="85"/>
      <c r="G13" s="85"/>
      <c r="H13" s="85"/>
      <c r="I13" s="85"/>
      <c r="J13" s="85"/>
      <c r="K13" s="305">
        <f t="shared" ref="K13" si="0">SUM(E13:J17)</f>
        <v>0</v>
      </c>
      <c r="L13" s="306" t="e">
        <f t="shared" ref="L13" si="1">K13/K$143</f>
        <v>#DIV/0!</v>
      </c>
      <c r="M13" s="304"/>
    </row>
    <row r="14" spans="2:14" ht="14.25" customHeight="1" x14ac:dyDescent="0.15">
      <c r="B14" s="304"/>
      <c r="C14" s="87"/>
      <c r="D14" s="88"/>
      <c r="E14" s="89"/>
      <c r="F14" s="88"/>
      <c r="G14" s="88"/>
      <c r="H14" s="88"/>
      <c r="I14" s="88"/>
      <c r="J14" s="88"/>
      <c r="K14" s="305"/>
      <c r="L14" s="307"/>
      <c r="M14" s="304"/>
    </row>
    <row r="15" spans="2:14" ht="14.25" customHeight="1" x14ac:dyDescent="0.15">
      <c r="B15" s="304"/>
      <c r="C15" s="87"/>
      <c r="D15" s="88"/>
      <c r="E15" s="89"/>
      <c r="F15" s="88"/>
      <c r="G15" s="88"/>
      <c r="H15" s="88"/>
      <c r="I15" s="88"/>
      <c r="J15" s="88"/>
      <c r="K15" s="305"/>
      <c r="L15" s="307"/>
      <c r="M15" s="304"/>
    </row>
    <row r="16" spans="2:14" ht="14.25" customHeight="1" x14ac:dyDescent="0.15">
      <c r="B16" s="304"/>
      <c r="C16" s="87"/>
      <c r="D16" s="88"/>
      <c r="E16" s="89"/>
      <c r="F16" s="88"/>
      <c r="G16" s="88"/>
      <c r="H16" s="88"/>
      <c r="I16" s="88"/>
      <c r="J16" s="88"/>
      <c r="K16" s="305"/>
      <c r="L16" s="307"/>
      <c r="M16" s="304"/>
    </row>
    <row r="17" spans="2:13" ht="14.25" customHeight="1" x14ac:dyDescent="0.15">
      <c r="B17" s="304"/>
      <c r="C17" s="90"/>
      <c r="D17" s="91"/>
      <c r="E17" s="92"/>
      <c r="F17" s="91"/>
      <c r="G17" s="91"/>
      <c r="H17" s="91"/>
      <c r="I17" s="91"/>
      <c r="J17" s="91"/>
      <c r="K17" s="305"/>
      <c r="L17" s="308"/>
      <c r="M17" s="304"/>
    </row>
    <row r="18" spans="2:13" ht="14.25" customHeight="1" x14ac:dyDescent="0.15">
      <c r="B18" s="304"/>
      <c r="C18" s="84"/>
      <c r="D18" s="85"/>
      <c r="E18" s="86"/>
      <c r="F18" s="85"/>
      <c r="G18" s="85"/>
      <c r="H18" s="85"/>
      <c r="I18" s="85"/>
      <c r="J18" s="85"/>
      <c r="K18" s="305">
        <f t="shared" ref="K18" si="2">SUM(E18:J22)</f>
        <v>0</v>
      </c>
      <c r="L18" s="306" t="e">
        <f t="shared" ref="L18" si="3">K18/K$143</f>
        <v>#DIV/0!</v>
      </c>
      <c r="M18" s="304"/>
    </row>
    <row r="19" spans="2:13" ht="14.25" customHeight="1" x14ac:dyDescent="0.15">
      <c r="B19" s="304"/>
      <c r="C19" s="87"/>
      <c r="D19" s="88"/>
      <c r="E19" s="89"/>
      <c r="F19" s="88"/>
      <c r="G19" s="88"/>
      <c r="H19" s="88"/>
      <c r="I19" s="88"/>
      <c r="J19" s="88"/>
      <c r="K19" s="305"/>
      <c r="L19" s="307"/>
      <c r="M19" s="304"/>
    </row>
    <row r="20" spans="2:13" ht="14.25" customHeight="1" x14ac:dyDescent="0.15">
      <c r="B20" s="304"/>
      <c r="C20" s="87"/>
      <c r="D20" s="88"/>
      <c r="E20" s="89"/>
      <c r="F20" s="88"/>
      <c r="G20" s="88"/>
      <c r="H20" s="88"/>
      <c r="I20" s="88"/>
      <c r="J20" s="88"/>
      <c r="K20" s="305"/>
      <c r="L20" s="307"/>
      <c r="M20" s="304"/>
    </row>
    <row r="21" spans="2:13" ht="14.25" customHeight="1" x14ac:dyDescent="0.15">
      <c r="B21" s="304"/>
      <c r="C21" s="87"/>
      <c r="D21" s="88"/>
      <c r="E21" s="89"/>
      <c r="F21" s="88"/>
      <c r="G21" s="88"/>
      <c r="H21" s="88"/>
      <c r="I21" s="88"/>
      <c r="J21" s="88"/>
      <c r="K21" s="305"/>
      <c r="L21" s="307"/>
      <c r="M21" s="304"/>
    </row>
    <row r="22" spans="2:13" ht="14.25" customHeight="1" x14ac:dyDescent="0.15">
      <c r="B22" s="304"/>
      <c r="C22" s="90"/>
      <c r="D22" s="91"/>
      <c r="E22" s="92"/>
      <c r="F22" s="91"/>
      <c r="G22" s="91"/>
      <c r="H22" s="91"/>
      <c r="I22" s="91"/>
      <c r="J22" s="91"/>
      <c r="K22" s="305"/>
      <c r="L22" s="308"/>
      <c r="M22" s="304"/>
    </row>
    <row r="23" spans="2:13" ht="14.25" customHeight="1" x14ac:dyDescent="0.15">
      <c r="B23" s="304"/>
      <c r="C23" s="84"/>
      <c r="D23" s="85"/>
      <c r="E23" s="86"/>
      <c r="F23" s="85"/>
      <c r="G23" s="85"/>
      <c r="H23" s="85"/>
      <c r="I23" s="85"/>
      <c r="J23" s="85"/>
      <c r="K23" s="305">
        <f t="shared" ref="K23" si="4">SUM(E23:J27)</f>
        <v>0</v>
      </c>
      <c r="L23" s="306" t="e">
        <f t="shared" ref="L23" si="5">K23/K$143</f>
        <v>#DIV/0!</v>
      </c>
      <c r="M23" s="304"/>
    </row>
    <row r="24" spans="2:13" ht="14.25" customHeight="1" x14ac:dyDescent="0.15">
      <c r="B24" s="304"/>
      <c r="C24" s="87"/>
      <c r="D24" s="88"/>
      <c r="E24" s="89"/>
      <c r="F24" s="88"/>
      <c r="G24" s="88"/>
      <c r="H24" s="88"/>
      <c r="I24" s="88"/>
      <c r="J24" s="88"/>
      <c r="K24" s="305"/>
      <c r="L24" s="307"/>
      <c r="M24" s="304"/>
    </row>
    <row r="25" spans="2:13" ht="14.25" customHeight="1" x14ac:dyDescent="0.15">
      <c r="B25" s="304"/>
      <c r="C25" s="87"/>
      <c r="D25" s="88"/>
      <c r="E25" s="89"/>
      <c r="F25" s="88"/>
      <c r="G25" s="88"/>
      <c r="H25" s="88"/>
      <c r="I25" s="88"/>
      <c r="J25" s="88"/>
      <c r="K25" s="305"/>
      <c r="L25" s="307"/>
      <c r="M25" s="304"/>
    </row>
    <row r="26" spans="2:13" ht="14.25" customHeight="1" x14ac:dyDescent="0.15">
      <c r="B26" s="304"/>
      <c r="C26" s="87"/>
      <c r="D26" s="88"/>
      <c r="E26" s="89"/>
      <c r="F26" s="88"/>
      <c r="G26" s="88"/>
      <c r="H26" s="88"/>
      <c r="I26" s="88"/>
      <c r="J26" s="88"/>
      <c r="K26" s="305"/>
      <c r="L26" s="307"/>
      <c r="M26" s="304"/>
    </row>
    <row r="27" spans="2:13" ht="14.25" customHeight="1" x14ac:dyDescent="0.15">
      <c r="B27" s="304"/>
      <c r="C27" s="90"/>
      <c r="D27" s="91"/>
      <c r="E27" s="92"/>
      <c r="F27" s="91"/>
      <c r="G27" s="91"/>
      <c r="H27" s="91"/>
      <c r="I27" s="91"/>
      <c r="J27" s="91"/>
      <c r="K27" s="305"/>
      <c r="L27" s="308"/>
      <c r="M27" s="304"/>
    </row>
    <row r="28" spans="2:13" ht="14.25" customHeight="1" x14ac:dyDescent="0.15">
      <c r="B28" s="304"/>
      <c r="C28" s="84"/>
      <c r="D28" s="85"/>
      <c r="E28" s="86"/>
      <c r="F28" s="85"/>
      <c r="G28" s="85"/>
      <c r="H28" s="85"/>
      <c r="I28" s="85"/>
      <c r="J28" s="85"/>
      <c r="K28" s="305">
        <f>SUM(E28:J32)</f>
        <v>0</v>
      </c>
      <c r="L28" s="306" t="e">
        <f t="shared" ref="L28:L88" si="6">K28/K$143</f>
        <v>#DIV/0!</v>
      </c>
      <c r="M28" s="304"/>
    </row>
    <row r="29" spans="2:13" ht="14.25" customHeight="1" x14ac:dyDescent="0.15">
      <c r="B29" s="304"/>
      <c r="C29" s="87"/>
      <c r="D29" s="88"/>
      <c r="E29" s="89"/>
      <c r="F29" s="88"/>
      <c r="G29" s="88"/>
      <c r="H29" s="88"/>
      <c r="I29" s="88"/>
      <c r="J29" s="88"/>
      <c r="K29" s="305"/>
      <c r="L29" s="307"/>
      <c r="M29" s="304"/>
    </row>
    <row r="30" spans="2:13" ht="14.25" customHeight="1" x14ac:dyDescent="0.15">
      <c r="B30" s="304"/>
      <c r="C30" s="87"/>
      <c r="D30" s="88"/>
      <c r="E30" s="89"/>
      <c r="F30" s="88"/>
      <c r="G30" s="88"/>
      <c r="H30" s="88"/>
      <c r="I30" s="88"/>
      <c r="J30" s="88"/>
      <c r="K30" s="305"/>
      <c r="L30" s="307"/>
      <c r="M30" s="304"/>
    </row>
    <row r="31" spans="2:13" ht="14.25" customHeight="1" x14ac:dyDescent="0.15">
      <c r="B31" s="304"/>
      <c r="C31" s="87"/>
      <c r="D31" s="88"/>
      <c r="E31" s="89"/>
      <c r="F31" s="88"/>
      <c r="G31" s="88"/>
      <c r="H31" s="88"/>
      <c r="I31" s="88"/>
      <c r="J31" s="88"/>
      <c r="K31" s="305"/>
      <c r="L31" s="307"/>
      <c r="M31" s="304"/>
    </row>
    <row r="32" spans="2:13" ht="14.25" customHeight="1" x14ac:dyDescent="0.15">
      <c r="B32" s="304"/>
      <c r="C32" s="90"/>
      <c r="D32" s="91"/>
      <c r="E32" s="92"/>
      <c r="F32" s="91"/>
      <c r="G32" s="91"/>
      <c r="H32" s="91"/>
      <c r="I32" s="91"/>
      <c r="J32" s="91"/>
      <c r="K32" s="305"/>
      <c r="L32" s="308"/>
      <c r="M32" s="304"/>
    </row>
    <row r="33" spans="2:13" ht="14.25" customHeight="1" x14ac:dyDescent="0.15">
      <c r="B33" s="304"/>
      <c r="C33" s="84"/>
      <c r="D33" s="85"/>
      <c r="E33" s="86"/>
      <c r="F33" s="85"/>
      <c r="G33" s="85"/>
      <c r="H33" s="85"/>
      <c r="I33" s="85"/>
      <c r="J33" s="85"/>
      <c r="K33" s="305">
        <f t="shared" ref="K33" si="7">SUM(E33:J37)</f>
        <v>0</v>
      </c>
      <c r="L33" s="306" t="e">
        <f t="shared" si="6"/>
        <v>#DIV/0!</v>
      </c>
      <c r="M33" s="304"/>
    </row>
    <row r="34" spans="2:13" ht="14.25" customHeight="1" x14ac:dyDescent="0.15">
      <c r="B34" s="304"/>
      <c r="C34" s="87"/>
      <c r="D34" s="88"/>
      <c r="E34" s="89"/>
      <c r="F34" s="88"/>
      <c r="G34" s="88"/>
      <c r="H34" s="88"/>
      <c r="I34" s="88"/>
      <c r="J34" s="88"/>
      <c r="K34" s="305"/>
      <c r="L34" s="307"/>
      <c r="M34" s="304"/>
    </row>
    <row r="35" spans="2:13" ht="14.25" customHeight="1" x14ac:dyDescent="0.15">
      <c r="B35" s="304"/>
      <c r="C35" s="87"/>
      <c r="D35" s="88"/>
      <c r="E35" s="89"/>
      <c r="F35" s="88"/>
      <c r="G35" s="88"/>
      <c r="H35" s="88"/>
      <c r="I35" s="88"/>
      <c r="J35" s="88"/>
      <c r="K35" s="305"/>
      <c r="L35" s="307"/>
      <c r="M35" s="304"/>
    </row>
    <row r="36" spans="2:13" ht="14.25" customHeight="1" x14ac:dyDescent="0.15">
      <c r="B36" s="304"/>
      <c r="C36" s="87"/>
      <c r="D36" s="88"/>
      <c r="E36" s="89"/>
      <c r="F36" s="88"/>
      <c r="G36" s="88"/>
      <c r="H36" s="88"/>
      <c r="I36" s="88"/>
      <c r="J36" s="88"/>
      <c r="K36" s="305"/>
      <c r="L36" s="307"/>
      <c r="M36" s="304"/>
    </row>
    <row r="37" spans="2:13" ht="14.25" customHeight="1" x14ac:dyDescent="0.15">
      <c r="B37" s="304"/>
      <c r="C37" s="90"/>
      <c r="D37" s="91"/>
      <c r="E37" s="92"/>
      <c r="F37" s="91"/>
      <c r="G37" s="91"/>
      <c r="H37" s="91"/>
      <c r="I37" s="91"/>
      <c r="J37" s="91"/>
      <c r="K37" s="305"/>
      <c r="L37" s="308"/>
      <c r="M37" s="304"/>
    </row>
    <row r="38" spans="2:13" ht="14.25" customHeight="1" x14ac:dyDescent="0.15">
      <c r="B38" s="304"/>
      <c r="C38" s="84"/>
      <c r="D38" s="85"/>
      <c r="E38" s="86"/>
      <c r="F38" s="85"/>
      <c r="G38" s="85"/>
      <c r="H38" s="85"/>
      <c r="I38" s="85"/>
      <c r="J38" s="85"/>
      <c r="K38" s="305">
        <f t="shared" ref="K38" si="8">SUM(E38:J42)</f>
        <v>0</v>
      </c>
      <c r="L38" s="306" t="e">
        <f t="shared" si="6"/>
        <v>#DIV/0!</v>
      </c>
      <c r="M38" s="304"/>
    </row>
    <row r="39" spans="2:13" ht="14.25" customHeight="1" x14ac:dyDescent="0.15">
      <c r="B39" s="304"/>
      <c r="C39" s="87"/>
      <c r="D39" s="88"/>
      <c r="E39" s="89"/>
      <c r="F39" s="88"/>
      <c r="G39" s="88"/>
      <c r="H39" s="88"/>
      <c r="I39" s="88"/>
      <c r="J39" s="88"/>
      <c r="K39" s="305"/>
      <c r="L39" s="307"/>
      <c r="M39" s="304"/>
    </row>
    <row r="40" spans="2:13" ht="14.25" customHeight="1" x14ac:dyDescent="0.15">
      <c r="B40" s="304"/>
      <c r="C40" s="87"/>
      <c r="D40" s="88"/>
      <c r="E40" s="89"/>
      <c r="F40" s="88"/>
      <c r="G40" s="88"/>
      <c r="H40" s="88"/>
      <c r="I40" s="88"/>
      <c r="J40" s="88"/>
      <c r="K40" s="305"/>
      <c r="L40" s="307"/>
      <c r="M40" s="304"/>
    </row>
    <row r="41" spans="2:13" ht="14.25" customHeight="1" x14ac:dyDescent="0.15">
      <c r="B41" s="304"/>
      <c r="C41" s="87"/>
      <c r="D41" s="88"/>
      <c r="E41" s="89"/>
      <c r="F41" s="88"/>
      <c r="G41" s="88"/>
      <c r="H41" s="88"/>
      <c r="I41" s="88"/>
      <c r="J41" s="88"/>
      <c r="K41" s="305"/>
      <c r="L41" s="307"/>
      <c r="M41" s="304"/>
    </row>
    <row r="42" spans="2:13" ht="14.25" customHeight="1" x14ac:dyDescent="0.15">
      <c r="B42" s="304"/>
      <c r="C42" s="90"/>
      <c r="D42" s="91"/>
      <c r="E42" s="92"/>
      <c r="F42" s="91"/>
      <c r="G42" s="91"/>
      <c r="H42" s="91"/>
      <c r="I42" s="91"/>
      <c r="J42" s="91"/>
      <c r="K42" s="305"/>
      <c r="L42" s="308"/>
      <c r="M42" s="304"/>
    </row>
    <row r="43" spans="2:13" ht="14.25" customHeight="1" x14ac:dyDescent="0.15">
      <c r="B43" s="304"/>
      <c r="C43" s="84"/>
      <c r="D43" s="85"/>
      <c r="E43" s="86"/>
      <c r="F43" s="85"/>
      <c r="G43" s="85"/>
      <c r="H43" s="85"/>
      <c r="I43" s="85"/>
      <c r="J43" s="85"/>
      <c r="K43" s="305">
        <f t="shared" ref="K43" si="9">SUM(E43:J47)</f>
        <v>0</v>
      </c>
      <c r="L43" s="306" t="e">
        <f t="shared" si="6"/>
        <v>#DIV/0!</v>
      </c>
      <c r="M43" s="304"/>
    </row>
    <row r="44" spans="2:13" ht="14.25" customHeight="1" x14ac:dyDescent="0.15">
      <c r="B44" s="304"/>
      <c r="C44" s="87"/>
      <c r="D44" s="88"/>
      <c r="E44" s="89"/>
      <c r="F44" s="88"/>
      <c r="G44" s="88"/>
      <c r="H44" s="88"/>
      <c r="I44" s="88"/>
      <c r="J44" s="88"/>
      <c r="K44" s="305"/>
      <c r="L44" s="307"/>
      <c r="M44" s="304"/>
    </row>
    <row r="45" spans="2:13" ht="14.25" customHeight="1" x14ac:dyDescent="0.15">
      <c r="B45" s="304"/>
      <c r="C45" s="87"/>
      <c r="D45" s="88"/>
      <c r="E45" s="89"/>
      <c r="F45" s="88"/>
      <c r="G45" s="88"/>
      <c r="H45" s="88"/>
      <c r="I45" s="88"/>
      <c r="J45" s="88"/>
      <c r="K45" s="305"/>
      <c r="L45" s="307"/>
      <c r="M45" s="304"/>
    </row>
    <row r="46" spans="2:13" ht="14.25" customHeight="1" x14ac:dyDescent="0.15">
      <c r="B46" s="304"/>
      <c r="C46" s="87"/>
      <c r="D46" s="88"/>
      <c r="E46" s="89"/>
      <c r="F46" s="88"/>
      <c r="G46" s="88"/>
      <c r="H46" s="88"/>
      <c r="I46" s="88"/>
      <c r="J46" s="88"/>
      <c r="K46" s="305"/>
      <c r="L46" s="307"/>
      <c r="M46" s="304"/>
    </row>
    <row r="47" spans="2:13" ht="14.25" customHeight="1" x14ac:dyDescent="0.15">
      <c r="B47" s="304"/>
      <c r="C47" s="90"/>
      <c r="D47" s="91"/>
      <c r="E47" s="92"/>
      <c r="F47" s="91"/>
      <c r="G47" s="91"/>
      <c r="H47" s="91"/>
      <c r="I47" s="91"/>
      <c r="J47" s="91"/>
      <c r="K47" s="305"/>
      <c r="L47" s="308"/>
      <c r="M47" s="304"/>
    </row>
    <row r="48" spans="2:13" ht="14.25" customHeight="1" x14ac:dyDescent="0.15">
      <c r="B48" s="304"/>
      <c r="C48" s="84"/>
      <c r="D48" s="85"/>
      <c r="E48" s="86"/>
      <c r="F48" s="85"/>
      <c r="G48" s="85"/>
      <c r="H48" s="85"/>
      <c r="I48" s="85"/>
      <c r="J48" s="85"/>
      <c r="K48" s="305">
        <f t="shared" ref="K48" si="10">SUM(E48:J52)</f>
        <v>0</v>
      </c>
      <c r="L48" s="306" t="e">
        <f t="shared" si="6"/>
        <v>#DIV/0!</v>
      </c>
      <c r="M48" s="304"/>
    </row>
    <row r="49" spans="2:13" ht="14.25" customHeight="1" x14ac:dyDescent="0.15">
      <c r="B49" s="304"/>
      <c r="C49" s="87"/>
      <c r="D49" s="88"/>
      <c r="E49" s="89"/>
      <c r="F49" s="88"/>
      <c r="G49" s="88"/>
      <c r="H49" s="88"/>
      <c r="I49" s="88"/>
      <c r="J49" s="88"/>
      <c r="K49" s="305"/>
      <c r="L49" s="307"/>
      <c r="M49" s="304"/>
    </row>
    <row r="50" spans="2:13" ht="14.25" customHeight="1" x14ac:dyDescent="0.15">
      <c r="B50" s="304"/>
      <c r="C50" s="87"/>
      <c r="D50" s="88"/>
      <c r="E50" s="89"/>
      <c r="F50" s="88"/>
      <c r="G50" s="88"/>
      <c r="H50" s="88"/>
      <c r="I50" s="88"/>
      <c r="J50" s="88"/>
      <c r="K50" s="305"/>
      <c r="L50" s="307"/>
      <c r="M50" s="304"/>
    </row>
    <row r="51" spans="2:13" ht="14.25" customHeight="1" x14ac:dyDescent="0.15">
      <c r="B51" s="304"/>
      <c r="C51" s="87"/>
      <c r="D51" s="88"/>
      <c r="E51" s="89"/>
      <c r="F51" s="88"/>
      <c r="G51" s="88"/>
      <c r="H51" s="88"/>
      <c r="I51" s="88"/>
      <c r="J51" s="88"/>
      <c r="K51" s="305"/>
      <c r="L51" s="307"/>
      <c r="M51" s="304"/>
    </row>
    <row r="52" spans="2:13" ht="14.25" customHeight="1" x14ac:dyDescent="0.15">
      <c r="B52" s="304"/>
      <c r="C52" s="90"/>
      <c r="D52" s="91"/>
      <c r="E52" s="92"/>
      <c r="F52" s="91"/>
      <c r="G52" s="91"/>
      <c r="H52" s="91"/>
      <c r="I52" s="91"/>
      <c r="J52" s="91"/>
      <c r="K52" s="305"/>
      <c r="L52" s="308"/>
      <c r="M52" s="304"/>
    </row>
    <row r="53" spans="2:13" ht="14.25" customHeight="1" x14ac:dyDescent="0.15">
      <c r="B53" s="304"/>
      <c r="C53" s="84"/>
      <c r="D53" s="85"/>
      <c r="E53" s="86"/>
      <c r="F53" s="85"/>
      <c r="G53" s="85"/>
      <c r="H53" s="85"/>
      <c r="I53" s="85"/>
      <c r="J53" s="85"/>
      <c r="K53" s="305">
        <f t="shared" ref="K53" si="11">SUM(E53:J57)</f>
        <v>0</v>
      </c>
      <c r="L53" s="306" t="e">
        <f t="shared" si="6"/>
        <v>#DIV/0!</v>
      </c>
      <c r="M53" s="304"/>
    </row>
    <row r="54" spans="2:13" ht="14.25" customHeight="1" x14ac:dyDescent="0.15">
      <c r="B54" s="304"/>
      <c r="C54" s="87"/>
      <c r="D54" s="88"/>
      <c r="E54" s="89"/>
      <c r="F54" s="88"/>
      <c r="G54" s="88"/>
      <c r="H54" s="88"/>
      <c r="I54" s="88"/>
      <c r="J54" s="88"/>
      <c r="K54" s="305"/>
      <c r="L54" s="307"/>
      <c r="M54" s="304"/>
    </row>
    <row r="55" spans="2:13" ht="14.25" customHeight="1" x14ac:dyDescent="0.15">
      <c r="B55" s="304"/>
      <c r="C55" s="87"/>
      <c r="D55" s="88"/>
      <c r="E55" s="89"/>
      <c r="F55" s="88"/>
      <c r="G55" s="88"/>
      <c r="H55" s="88"/>
      <c r="I55" s="88"/>
      <c r="J55" s="88"/>
      <c r="K55" s="305"/>
      <c r="L55" s="307"/>
      <c r="M55" s="304"/>
    </row>
    <row r="56" spans="2:13" ht="14.25" customHeight="1" x14ac:dyDescent="0.15">
      <c r="B56" s="304"/>
      <c r="C56" s="87"/>
      <c r="D56" s="88"/>
      <c r="E56" s="89"/>
      <c r="F56" s="88"/>
      <c r="G56" s="88"/>
      <c r="H56" s="88"/>
      <c r="I56" s="88"/>
      <c r="J56" s="88"/>
      <c r="K56" s="305"/>
      <c r="L56" s="307"/>
      <c r="M56" s="304"/>
    </row>
    <row r="57" spans="2:13" ht="14.25" customHeight="1" x14ac:dyDescent="0.15">
      <c r="B57" s="304"/>
      <c r="C57" s="90"/>
      <c r="D57" s="91"/>
      <c r="E57" s="92"/>
      <c r="F57" s="91"/>
      <c r="G57" s="91"/>
      <c r="H57" s="91"/>
      <c r="I57" s="91"/>
      <c r="J57" s="91"/>
      <c r="K57" s="305"/>
      <c r="L57" s="308"/>
      <c r="M57" s="304"/>
    </row>
    <row r="58" spans="2:13" ht="14.25" customHeight="1" x14ac:dyDescent="0.15">
      <c r="B58" s="304"/>
      <c r="C58" s="84"/>
      <c r="D58" s="85"/>
      <c r="E58" s="86"/>
      <c r="F58" s="85"/>
      <c r="G58" s="85"/>
      <c r="H58" s="85"/>
      <c r="I58" s="85"/>
      <c r="J58" s="85"/>
      <c r="K58" s="305">
        <f>SUM(E58:J62)</f>
        <v>0</v>
      </c>
      <c r="L58" s="306" t="e">
        <f t="shared" si="6"/>
        <v>#DIV/0!</v>
      </c>
      <c r="M58" s="304"/>
    </row>
    <row r="59" spans="2:13" ht="14.25" customHeight="1" x14ac:dyDescent="0.15">
      <c r="B59" s="304"/>
      <c r="C59" s="87"/>
      <c r="D59" s="88"/>
      <c r="E59" s="89"/>
      <c r="F59" s="88"/>
      <c r="G59" s="88"/>
      <c r="H59" s="88"/>
      <c r="I59" s="88"/>
      <c r="J59" s="88"/>
      <c r="K59" s="305"/>
      <c r="L59" s="307"/>
      <c r="M59" s="304"/>
    </row>
    <row r="60" spans="2:13" ht="14.25" customHeight="1" x14ac:dyDescent="0.15">
      <c r="B60" s="304"/>
      <c r="C60" s="87"/>
      <c r="D60" s="88"/>
      <c r="E60" s="89"/>
      <c r="F60" s="88"/>
      <c r="G60" s="88"/>
      <c r="H60" s="88"/>
      <c r="I60" s="88"/>
      <c r="J60" s="88"/>
      <c r="K60" s="305"/>
      <c r="L60" s="307"/>
      <c r="M60" s="304"/>
    </row>
    <row r="61" spans="2:13" ht="14.25" customHeight="1" x14ac:dyDescent="0.15">
      <c r="B61" s="304"/>
      <c r="C61" s="87"/>
      <c r="D61" s="88"/>
      <c r="E61" s="89"/>
      <c r="F61" s="88"/>
      <c r="G61" s="88"/>
      <c r="H61" s="88"/>
      <c r="I61" s="88"/>
      <c r="J61" s="88"/>
      <c r="K61" s="305"/>
      <c r="L61" s="307"/>
      <c r="M61" s="304"/>
    </row>
    <row r="62" spans="2:13" ht="14.25" customHeight="1" x14ac:dyDescent="0.15">
      <c r="B62" s="304"/>
      <c r="C62" s="90"/>
      <c r="D62" s="91"/>
      <c r="E62" s="92"/>
      <c r="F62" s="91"/>
      <c r="G62" s="91"/>
      <c r="H62" s="91"/>
      <c r="I62" s="91"/>
      <c r="J62" s="91"/>
      <c r="K62" s="305"/>
      <c r="L62" s="308"/>
      <c r="M62" s="304"/>
    </row>
    <row r="63" spans="2:13" ht="14.25" customHeight="1" x14ac:dyDescent="0.15">
      <c r="B63" s="304"/>
      <c r="C63" s="84"/>
      <c r="D63" s="85"/>
      <c r="E63" s="86"/>
      <c r="F63" s="85"/>
      <c r="G63" s="85"/>
      <c r="H63" s="85"/>
      <c r="I63" s="85"/>
      <c r="J63" s="85"/>
      <c r="K63" s="305">
        <f t="shared" ref="K63" si="12">SUM(E63:J67)</f>
        <v>0</v>
      </c>
      <c r="L63" s="306" t="e">
        <f t="shared" si="6"/>
        <v>#DIV/0!</v>
      </c>
      <c r="M63" s="304"/>
    </row>
    <row r="64" spans="2:13" ht="14.25" customHeight="1" x14ac:dyDescent="0.15">
      <c r="B64" s="304"/>
      <c r="C64" s="87"/>
      <c r="D64" s="88"/>
      <c r="E64" s="89"/>
      <c r="F64" s="88"/>
      <c r="G64" s="88"/>
      <c r="H64" s="88"/>
      <c r="I64" s="88"/>
      <c r="J64" s="88"/>
      <c r="K64" s="305"/>
      <c r="L64" s="307"/>
      <c r="M64" s="304"/>
    </row>
    <row r="65" spans="2:13" ht="14.25" customHeight="1" x14ac:dyDescent="0.15">
      <c r="B65" s="304"/>
      <c r="C65" s="87"/>
      <c r="D65" s="88"/>
      <c r="E65" s="89"/>
      <c r="F65" s="88"/>
      <c r="G65" s="88"/>
      <c r="H65" s="88"/>
      <c r="I65" s="88"/>
      <c r="J65" s="88"/>
      <c r="K65" s="305"/>
      <c r="L65" s="307"/>
      <c r="M65" s="304"/>
    </row>
    <row r="66" spans="2:13" ht="14.25" customHeight="1" x14ac:dyDescent="0.15">
      <c r="B66" s="304"/>
      <c r="C66" s="87"/>
      <c r="D66" s="88"/>
      <c r="E66" s="89"/>
      <c r="F66" s="88"/>
      <c r="G66" s="88"/>
      <c r="H66" s="88"/>
      <c r="I66" s="88"/>
      <c r="J66" s="88"/>
      <c r="K66" s="305"/>
      <c r="L66" s="307"/>
      <c r="M66" s="304"/>
    </row>
    <row r="67" spans="2:13" ht="14.25" customHeight="1" x14ac:dyDescent="0.15">
      <c r="B67" s="304"/>
      <c r="C67" s="90"/>
      <c r="D67" s="91"/>
      <c r="E67" s="92"/>
      <c r="F67" s="91"/>
      <c r="G67" s="91"/>
      <c r="H67" s="91"/>
      <c r="I67" s="91"/>
      <c r="J67" s="91"/>
      <c r="K67" s="305"/>
      <c r="L67" s="308"/>
      <c r="M67" s="304"/>
    </row>
    <row r="68" spans="2:13" ht="14.25" customHeight="1" x14ac:dyDescent="0.15">
      <c r="B68" s="304"/>
      <c r="C68" s="84"/>
      <c r="D68" s="85"/>
      <c r="E68" s="86"/>
      <c r="F68" s="85"/>
      <c r="G68" s="85"/>
      <c r="H68" s="85"/>
      <c r="I68" s="85"/>
      <c r="J68" s="85"/>
      <c r="K68" s="305">
        <f t="shared" ref="K68" si="13">SUM(E68:J72)</f>
        <v>0</v>
      </c>
      <c r="L68" s="306" t="e">
        <f t="shared" si="6"/>
        <v>#DIV/0!</v>
      </c>
      <c r="M68" s="304"/>
    </row>
    <row r="69" spans="2:13" ht="14.25" customHeight="1" x14ac:dyDescent="0.15">
      <c r="B69" s="304"/>
      <c r="C69" s="87"/>
      <c r="D69" s="88"/>
      <c r="E69" s="89"/>
      <c r="F69" s="88"/>
      <c r="G69" s="88"/>
      <c r="H69" s="88"/>
      <c r="I69" s="88"/>
      <c r="J69" s="88"/>
      <c r="K69" s="305"/>
      <c r="L69" s="307"/>
      <c r="M69" s="304"/>
    </row>
    <row r="70" spans="2:13" ht="14.25" customHeight="1" x14ac:dyDescent="0.15">
      <c r="B70" s="304"/>
      <c r="C70" s="87"/>
      <c r="D70" s="88"/>
      <c r="E70" s="89"/>
      <c r="F70" s="88"/>
      <c r="G70" s="88"/>
      <c r="H70" s="88"/>
      <c r="I70" s="88"/>
      <c r="J70" s="88"/>
      <c r="K70" s="305"/>
      <c r="L70" s="307"/>
      <c r="M70" s="304"/>
    </row>
    <row r="71" spans="2:13" ht="14.25" customHeight="1" x14ac:dyDescent="0.15">
      <c r="B71" s="304"/>
      <c r="C71" s="87"/>
      <c r="D71" s="88"/>
      <c r="E71" s="89"/>
      <c r="F71" s="88"/>
      <c r="G71" s="88"/>
      <c r="H71" s="88"/>
      <c r="I71" s="88"/>
      <c r="J71" s="88"/>
      <c r="K71" s="305"/>
      <c r="L71" s="307"/>
      <c r="M71" s="304"/>
    </row>
    <row r="72" spans="2:13" ht="14.25" customHeight="1" x14ac:dyDescent="0.15">
      <c r="B72" s="304"/>
      <c r="C72" s="90"/>
      <c r="D72" s="91"/>
      <c r="E72" s="92"/>
      <c r="F72" s="91"/>
      <c r="G72" s="91"/>
      <c r="H72" s="91"/>
      <c r="I72" s="91"/>
      <c r="J72" s="91"/>
      <c r="K72" s="305"/>
      <c r="L72" s="308"/>
      <c r="M72" s="304"/>
    </row>
    <row r="73" spans="2:13" ht="14.25" customHeight="1" x14ac:dyDescent="0.15">
      <c r="B73" s="304"/>
      <c r="C73" s="84"/>
      <c r="D73" s="85"/>
      <c r="E73" s="86"/>
      <c r="F73" s="85"/>
      <c r="G73" s="85"/>
      <c r="H73" s="85"/>
      <c r="I73" s="85"/>
      <c r="J73" s="85"/>
      <c r="K73" s="305">
        <f t="shared" ref="K73" si="14">SUM(E73:J77)</f>
        <v>0</v>
      </c>
      <c r="L73" s="306" t="e">
        <f t="shared" si="6"/>
        <v>#DIV/0!</v>
      </c>
      <c r="M73" s="304"/>
    </row>
    <row r="74" spans="2:13" ht="14.25" customHeight="1" x14ac:dyDescent="0.15">
      <c r="B74" s="304"/>
      <c r="C74" s="87"/>
      <c r="D74" s="88"/>
      <c r="E74" s="89"/>
      <c r="F74" s="88"/>
      <c r="G74" s="88"/>
      <c r="H74" s="88"/>
      <c r="I74" s="88"/>
      <c r="J74" s="88"/>
      <c r="K74" s="305"/>
      <c r="L74" s="307"/>
      <c r="M74" s="304"/>
    </row>
    <row r="75" spans="2:13" ht="14.25" customHeight="1" x14ac:dyDescent="0.15">
      <c r="B75" s="304"/>
      <c r="C75" s="87"/>
      <c r="D75" s="88"/>
      <c r="E75" s="89"/>
      <c r="F75" s="88"/>
      <c r="G75" s="88"/>
      <c r="H75" s="88"/>
      <c r="I75" s="88"/>
      <c r="J75" s="88"/>
      <c r="K75" s="305"/>
      <c r="L75" s="307"/>
      <c r="M75" s="304"/>
    </row>
    <row r="76" spans="2:13" ht="14.25" customHeight="1" x14ac:dyDescent="0.15">
      <c r="B76" s="304"/>
      <c r="C76" s="87"/>
      <c r="D76" s="88"/>
      <c r="E76" s="89"/>
      <c r="F76" s="88"/>
      <c r="G76" s="88"/>
      <c r="H76" s="88"/>
      <c r="I76" s="88"/>
      <c r="J76" s="88"/>
      <c r="K76" s="305"/>
      <c r="L76" s="307"/>
      <c r="M76" s="304"/>
    </row>
    <row r="77" spans="2:13" ht="14.25" customHeight="1" x14ac:dyDescent="0.15">
      <c r="B77" s="304"/>
      <c r="C77" s="90"/>
      <c r="D77" s="91"/>
      <c r="E77" s="92"/>
      <c r="F77" s="91"/>
      <c r="G77" s="91"/>
      <c r="H77" s="91"/>
      <c r="I77" s="91"/>
      <c r="J77" s="91"/>
      <c r="K77" s="305"/>
      <c r="L77" s="308"/>
      <c r="M77" s="304"/>
    </row>
    <row r="78" spans="2:13" ht="14.25" customHeight="1" x14ac:dyDescent="0.15">
      <c r="B78" s="304"/>
      <c r="C78" s="84"/>
      <c r="D78" s="85"/>
      <c r="E78" s="86"/>
      <c r="F78" s="85"/>
      <c r="G78" s="85"/>
      <c r="H78" s="85"/>
      <c r="I78" s="85"/>
      <c r="J78" s="85"/>
      <c r="K78" s="305">
        <f t="shared" ref="K78" si="15">SUM(E78:J82)</f>
        <v>0</v>
      </c>
      <c r="L78" s="306" t="e">
        <f t="shared" si="6"/>
        <v>#DIV/0!</v>
      </c>
      <c r="M78" s="304"/>
    </row>
    <row r="79" spans="2:13" ht="14.25" customHeight="1" x14ac:dyDescent="0.15">
      <c r="B79" s="304"/>
      <c r="C79" s="87"/>
      <c r="D79" s="88"/>
      <c r="E79" s="89"/>
      <c r="F79" s="88"/>
      <c r="G79" s="88"/>
      <c r="H79" s="88"/>
      <c r="I79" s="88"/>
      <c r="J79" s="88"/>
      <c r="K79" s="305"/>
      <c r="L79" s="307"/>
      <c r="M79" s="304"/>
    </row>
    <row r="80" spans="2:13" ht="14.25" customHeight="1" x14ac:dyDescent="0.15">
      <c r="B80" s="304"/>
      <c r="C80" s="87"/>
      <c r="D80" s="88"/>
      <c r="E80" s="89"/>
      <c r="F80" s="88"/>
      <c r="G80" s="88"/>
      <c r="H80" s="88"/>
      <c r="I80" s="88"/>
      <c r="J80" s="88"/>
      <c r="K80" s="305"/>
      <c r="L80" s="307"/>
      <c r="M80" s="304"/>
    </row>
    <row r="81" spans="2:13" ht="14.25" customHeight="1" x14ac:dyDescent="0.15">
      <c r="B81" s="304"/>
      <c r="C81" s="87"/>
      <c r="D81" s="88"/>
      <c r="E81" s="89"/>
      <c r="F81" s="88"/>
      <c r="G81" s="88"/>
      <c r="H81" s="88"/>
      <c r="I81" s="88"/>
      <c r="J81" s="88"/>
      <c r="K81" s="305"/>
      <c r="L81" s="307"/>
      <c r="M81" s="304"/>
    </row>
    <row r="82" spans="2:13" ht="14.25" customHeight="1" x14ac:dyDescent="0.15">
      <c r="B82" s="304"/>
      <c r="C82" s="90"/>
      <c r="D82" s="91"/>
      <c r="E82" s="92"/>
      <c r="F82" s="91"/>
      <c r="G82" s="91"/>
      <c r="H82" s="91"/>
      <c r="I82" s="91"/>
      <c r="J82" s="91"/>
      <c r="K82" s="305"/>
      <c r="L82" s="308"/>
      <c r="M82" s="304"/>
    </row>
    <row r="83" spans="2:13" ht="14.25" customHeight="1" x14ac:dyDescent="0.15">
      <c r="B83" s="304"/>
      <c r="C83" s="84"/>
      <c r="D83" s="85"/>
      <c r="E83" s="86"/>
      <c r="F83" s="85"/>
      <c r="G83" s="85"/>
      <c r="H83" s="85"/>
      <c r="I83" s="85"/>
      <c r="J83" s="85"/>
      <c r="K83" s="305">
        <f t="shared" ref="K83" si="16">SUM(E83:J87)</f>
        <v>0</v>
      </c>
      <c r="L83" s="306" t="e">
        <f t="shared" si="6"/>
        <v>#DIV/0!</v>
      </c>
      <c r="M83" s="304"/>
    </row>
    <row r="84" spans="2:13" ht="14.25" customHeight="1" x14ac:dyDescent="0.15">
      <c r="B84" s="304"/>
      <c r="C84" s="87"/>
      <c r="D84" s="88"/>
      <c r="E84" s="89"/>
      <c r="F84" s="88"/>
      <c r="G84" s="88"/>
      <c r="H84" s="88"/>
      <c r="I84" s="88"/>
      <c r="J84" s="88"/>
      <c r="K84" s="305"/>
      <c r="L84" s="307"/>
      <c r="M84" s="304"/>
    </row>
    <row r="85" spans="2:13" ht="14.25" customHeight="1" x14ac:dyDescent="0.15">
      <c r="B85" s="304"/>
      <c r="C85" s="87"/>
      <c r="D85" s="88"/>
      <c r="E85" s="89"/>
      <c r="F85" s="88"/>
      <c r="G85" s="88"/>
      <c r="H85" s="88"/>
      <c r="I85" s="88"/>
      <c r="J85" s="88"/>
      <c r="K85" s="305"/>
      <c r="L85" s="307"/>
      <c r="M85" s="304"/>
    </row>
    <row r="86" spans="2:13" ht="14.25" customHeight="1" x14ac:dyDescent="0.15">
      <c r="B86" s="304"/>
      <c r="C86" s="87"/>
      <c r="D86" s="88"/>
      <c r="E86" s="89"/>
      <c r="F86" s="88"/>
      <c r="G86" s="88"/>
      <c r="H86" s="88"/>
      <c r="I86" s="88"/>
      <c r="J86" s="88"/>
      <c r="K86" s="305"/>
      <c r="L86" s="307"/>
      <c r="M86" s="304"/>
    </row>
    <row r="87" spans="2:13" ht="14.25" customHeight="1" x14ac:dyDescent="0.15">
      <c r="B87" s="304"/>
      <c r="C87" s="90"/>
      <c r="D87" s="91"/>
      <c r="E87" s="92"/>
      <c r="F87" s="91"/>
      <c r="G87" s="91"/>
      <c r="H87" s="91"/>
      <c r="I87" s="91"/>
      <c r="J87" s="91"/>
      <c r="K87" s="305"/>
      <c r="L87" s="308"/>
      <c r="M87" s="304"/>
    </row>
    <row r="88" spans="2:13" ht="14.25" customHeight="1" x14ac:dyDescent="0.15">
      <c r="B88" s="304"/>
      <c r="C88" s="84"/>
      <c r="D88" s="85"/>
      <c r="E88" s="86"/>
      <c r="F88" s="85"/>
      <c r="G88" s="85"/>
      <c r="H88" s="85"/>
      <c r="I88" s="85"/>
      <c r="J88" s="85"/>
      <c r="K88" s="305">
        <f>SUM(E88:J92)</f>
        <v>0</v>
      </c>
      <c r="L88" s="306" t="e">
        <f t="shared" si="6"/>
        <v>#DIV/0!</v>
      </c>
      <c r="M88" s="304"/>
    </row>
    <row r="89" spans="2:13" ht="14.25" customHeight="1" x14ac:dyDescent="0.15">
      <c r="B89" s="304"/>
      <c r="C89" s="87"/>
      <c r="D89" s="88"/>
      <c r="E89" s="89"/>
      <c r="F89" s="88"/>
      <c r="G89" s="88"/>
      <c r="H89" s="88"/>
      <c r="I89" s="88"/>
      <c r="J89" s="88"/>
      <c r="K89" s="305"/>
      <c r="L89" s="307"/>
      <c r="M89" s="304"/>
    </row>
    <row r="90" spans="2:13" ht="14.25" customHeight="1" x14ac:dyDescent="0.15">
      <c r="B90" s="304"/>
      <c r="C90" s="87"/>
      <c r="D90" s="88"/>
      <c r="E90" s="89"/>
      <c r="F90" s="88"/>
      <c r="G90" s="88"/>
      <c r="H90" s="88"/>
      <c r="I90" s="88"/>
      <c r="J90" s="88"/>
      <c r="K90" s="305"/>
      <c r="L90" s="307"/>
      <c r="M90" s="304"/>
    </row>
    <row r="91" spans="2:13" ht="14.25" customHeight="1" x14ac:dyDescent="0.15">
      <c r="B91" s="304"/>
      <c r="C91" s="87"/>
      <c r="D91" s="88"/>
      <c r="E91" s="89"/>
      <c r="F91" s="88"/>
      <c r="G91" s="88"/>
      <c r="H91" s="88"/>
      <c r="I91" s="88"/>
      <c r="J91" s="88"/>
      <c r="K91" s="305"/>
      <c r="L91" s="307"/>
      <c r="M91" s="304"/>
    </row>
    <row r="92" spans="2:13" ht="14.25" customHeight="1" x14ac:dyDescent="0.15">
      <c r="B92" s="304"/>
      <c r="C92" s="90"/>
      <c r="D92" s="91"/>
      <c r="E92" s="92"/>
      <c r="F92" s="91"/>
      <c r="G92" s="91"/>
      <c r="H92" s="91"/>
      <c r="I92" s="91"/>
      <c r="J92" s="91"/>
      <c r="K92" s="305"/>
      <c r="L92" s="308"/>
      <c r="M92" s="304"/>
    </row>
    <row r="93" spans="2:13" ht="14.25" customHeight="1" x14ac:dyDescent="0.15">
      <c r="B93" s="304"/>
      <c r="C93" s="84"/>
      <c r="D93" s="85"/>
      <c r="E93" s="86"/>
      <c r="F93" s="85"/>
      <c r="G93" s="85"/>
      <c r="H93" s="85"/>
      <c r="I93" s="85"/>
      <c r="J93" s="85"/>
      <c r="K93" s="305">
        <f t="shared" ref="K93" si="17">SUM(E93:J97)</f>
        <v>0</v>
      </c>
      <c r="L93" s="306" t="e">
        <f t="shared" ref="L93:L138" si="18">K93/K$143</f>
        <v>#DIV/0!</v>
      </c>
      <c r="M93" s="304"/>
    </row>
    <row r="94" spans="2:13" ht="14.25" customHeight="1" x14ac:dyDescent="0.15">
      <c r="B94" s="304"/>
      <c r="C94" s="87"/>
      <c r="D94" s="88"/>
      <c r="E94" s="89"/>
      <c r="F94" s="88"/>
      <c r="G94" s="88"/>
      <c r="H94" s="88"/>
      <c r="I94" s="88"/>
      <c r="J94" s="88"/>
      <c r="K94" s="305"/>
      <c r="L94" s="307"/>
      <c r="M94" s="304"/>
    </row>
    <row r="95" spans="2:13" ht="14.25" customHeight="1" x14ac:dyDescent="0.15">
      <c r="B95" s="304"/>
      <c r="C95" s="87"/>
      <c r="D95" s="88"/>
      <c r="E95" s="89"/>
      <c r="F95" s="88"/>
      <c r="G95" s="88"/>
      <c r="H95" s="88"/>
      <c r="I95" s="88"/>
      <c r="J95" s="88"/>
      <c r="K95" s="305"/>
      <c r="L95" s="307"/>
      <c r="M95" s="304"/>
    </row>
    <row r="96" spans="2:13" ht="14.25" customHeight="1" x14ac:dyDescent="0.15">
      <c r="B96" s="304"/>
      <c r="C96" s="87"/>
      <c r="D96" s="88"/>
      <c r="E96" s="89"/>
      <c r="F96" s="88"/>
      <c r="G96" s="88"/>
      <c r="H96" s="88"/>
      <c r="I96" s="88"/>
      <c r="J96" s="88"/>
      <c r="K96" s="305"/>
      <c r="L96" s="307"/>
      <c r="M96" s="304"/>
    </row>
    <row r="97" spans="2:13" ht="14.25" customHeight="1" x14ac:dyDescent="0.15">
      <c r="B97" s="304"/>
      <c r="C97" s="90"/>
      <c r="D97" s="91"/>
      <c r="E97" s="92"/>
      <c r="F97" s="91"/>
      <c r="G97" s="91"/>
      <c r="H97" s="91"/>
      <c r="I97" s="91"/>
      <c r="J97" s="91"/>
      <c r="K97" s="305"/>
      <c r="L97" s="308"/>
      <c r="M97" s="304"/>
    </row>
    <row r="98" spans="2:13" ht="14.25" customHeight="1" x14ac:dyDescent="0.15">
      <c r="B98" s="304"/>
      <c r="C98" s="84"/>
      <c r="D98" s="85"/>
      <c r="E98" s="86"/>
      <c r="F98" s="85"/>
      <c r="G98" s="85"/>
      <c r="H98" s="85"/>
      <c r="I98" s="85"/>
      <c r="J98" s="85"/>
      <c r="K98" s="305">
        <f t="shared" ref="K98" si="19">SUM(E98:J102)</f>
        <v>0</v>
      </c>
      <c r="L98" s="306" t="e">
        <f t="shared" si="18"/>
        <v>#DIV/0!</v>
      </c>
      <c r="M98" s="304"/>
    </row>
    <row r="99" spans="2:13" ht="14.25" customHeight="1" x14ac:dyDescent="0.15">
      <c r="B99" s="304"/>
      <c r="C99" s="87"/>
      <c r="D99" s="88"/>
      <c r="E99" s="89"/>
      <c r="F99" s="88"/>
      <c r="G99" s="88"/>
      <c r="H99" s="88"/>
      <c r="I99" s="88"/>
      <c r="J99" s="88"/>
      <c r="K99" s="305"/>
      <c r="L99" s="307"/>
      <c r="M99" s="304"/>
    </row>
    <row r="100" spans="2:13" ht="14.25" customHeight="1" x14ac:dyDescent="0.15">
      <c r="B100" s="304"/>
      <c r="C100" s="87"/>
      <c r="D100" s="88"/>
      <c r="E100" s="89"/>
      <c r="F100" s="88"/>
      <c r="G100" s="88"/>
      <c r="H100" s="88"/>
      <c r="I100" s="88"/>
      <c r="J100" s="88"/>
      <c r="K100" s="305"/>
      <c r="L100" s="307"/>
      <c r="M100" s="304"/>
    </row>
    <row r="101" spans="2:13" ht="14.25" customHeight="1" x14ac:dyDescent="0.15">
      <c r="B101" s="304"/>
      <c r="C101" s="87"/>
      <c r="D101" s="88"/>
      <c r="E101" s="89"/>
      <c r="F101" s="88"/>
      <c r="G101" s="88"/>
      <c r="H101" s="88"/>
      <c r="I101" s="88"/>
      <c r="J101" s="88"/>
      <c r="K101" s="305"/>
      <c r="L101" s="307"/>
      <c r="M101" s="304"/>
    </row>
    <row r="102" spans="2:13" ht="14.25" customHeight="1" x14ac:dyDescent="0.15">
      <c r="B102" s="304"/>
      <c r="C102" s="90"/>
      <c r="D102" s="91"/>
      <c r="E102" s="92"/>
      <c r="F102" s="91"/>
      <c r="G102" s="91"/>
      <c r="H102" s="91"/>
      <c r="I102" s="91"/>
      <c r="J102" s="91"/>
      <c r="K102" s="305"/>
      <c r="L102" s="308"/>
      <c r="M102" s="304"/>
    </row>
    <row r="103" spans="2:13" ht="14.25" customHeight="1" x14ac:dyDescent="0.15">
      <c r="B103" s="304"/>
      <c r="C103" s="84"/>
      <c r="D103" s="85"/>
      <c r="E103" s="86"/>
      <c r="F103" s="85"/>
      <c r="G103" s="85"/>
      <c r="H103" s="85"/>
      <c r="I103" s="85"/>
      <c r="J103" s="85"/>
      <c r="K103" s="305">
        <f t="shared" ref="K103" si="20">SUM(E103:J107)</f>
        <v>0</v>
      </c>
      <c r="L103" s="306" t="e">
        <f t="shared" si="18"/>
        <v>#DIV/0!</v>
      </c>
      <c r="M103" s="304"/>
    </row>
    <row r="104" spans="2:13" ht="14.25" customHeight="1" x14ac:dyDescent="0.15">
      <c r="B104" s="304"/>
      <c r="C104" s="87"/>
      <c r="D104" s="88"/>
      <c r="E104" s="89"/>
      <c r="F104" s="88"/>
      <c r="G104" s="88"/>
      <c r="H104" s="88"/>
      <c r="I104" s="88"/>
      <c r="J104" s="88"/>
      <c r="K104" s="305"/>
      <c r="L104" s="307"/>
      <c r="M104" s="304"/>
    </row>
    <row r="105" spans="2:13" ht="14.25" customHeight="1" x14ac:dyDescent="0.15">
      <c r="B105" s="304"/>
      <c r="C105" s="87"/>
      <c r="D105" s="88"/>
      <c r="E105" s="89"/>
      <c r="F105" s="88"/>
      <c r="G105" s="88"/>
      <c r="H105" s="88"/>
      <c r="I105" s="88"/>
      <c r="J105" s="88"/>
      <c r="K105" s="305"/>
      <c r="L105" s="307"/>
      <c r="M105" s="304"/>
    </row>
    <row r="106" spans="2:13" ht="14.25" customHeight="1" x14ac:dyDescent="0.15">
      <c r="B106" s="304"/>
      <c r="C106" s="87"/>
      <c r="D106" s="88"/>
      <c r="E106" s="89"/>
      <c r="F106" s="88"/>
      <c r="G106" s="88"/>
      <c r="H106" s="88"/>
      <c r="I106" s="88"/>
      <c r="J106" s="88"/>
      <c r="K106" s="305"/>
      <c r="L106" s="307"/>
      <c r="M106" s="304"/>
    </row>
    <row r="107" spans="2:13" ht="14.25" customHeight="1" x14ac:dyDescent="0.15">
      <c r="B107" s="304"/>
      <c r="C107" s="90"/>
      <c r="D107" s="91"/>
      <c r="E107" s="92"/>
      <c r="F107" s="91"/>
      <c r="G107" s="91"/>
      <c r="H107" s="91"/>
      <c r="I107" s="91"/>
      <c r="J107" s="91"/>
      <c r="K107" s="305"/>
      <c r="L107" s="308"/>
      <c r="M107" s="304"/>
    </row>
    <row r="108" spans="2:13" ht="14.25" customHeight="1" x14ac:dyDescent="0.15">
      <c r="B108" s="304"/>
      <c r="C108" s="84"/>
      <c r="D108" s="85"/>
      <c r="E108" s="86"/>
      <c r="F108" s="85"/>
      <c r="G108" s="85"/>
      <c r="H108" s="85"/>
      <c r="I108" s="85"/>
      <c r="J108" s="85"/>
      <c r="K108" s="305">
        <f t="shared" ref="K108" si="21">SUM(E108:J112)</f>
        <v>0</v>
      </c>
      <c r="L108" s="306" t="e">
        <f t="shared" si="18"/>
        <v>#DIV/0!</v>
      </c>
      <c r="M108" s="304"/>
    </row>
    <row r="109" spans="2:13" ht="14.25" customHeight="1" x14ac:dyDescent="0.15">
      <c r="B109" s="304"/>
      <c r="C109" s="87"/>
      <c r="D109" s="88"/>
      <c r="E109" s="89"/>
      <c r="F109" s="88"/>
      <c r="G109" s="88"/>
      <c r="H109" s="88"/>
      <c r="I109" s="88"/>
      <c r="J109" s="88"/>
      <c r="K109" s="305"/>
      <c r="L109" s="307"/>
      <c r="M109" s="304"/>
    </row>
    <row r="110" spans="2:13" ht="14.25" customHeight="1" x14ac:dyDescent="0.15">
      <c r="B110" s="304"/>
      <c r="C110" s="87"/>
      <c r="D110" s="88"/>
      <c r="E110" s="89"/>
      <c r="F110" s="88"/>
      <c r="G110" s="88"/>
      <c r="H110" s="88"/>
      <c r="I110" s="88"/>
      <c r="J110" s="88"/>
      <c r="K110" s="305"/>
      <c r="L110" s="307"/>
      <c r="M110" s="304"/>
    </row>
    <row r="111" spans="2:13" ht="14.25" customHeight="1" x14ac:dyDescent="0.15">
      <c r="B111" s="304"/>
      <c r="C111" s="87"/>
      <c r="D111" s="88"/>
      <c r="E111" s="89"/>
      <c r="F111" s="88"/>
      <c r="G111" s="88"/>
      <c r="H111" s="88"/>
      <c r="I111" s="88"/>
      <c r="J111" s="88"/>
      <c r="K111" s="305"/>
      <c r="L111" s="307"/>
      <c r="M111" s="304"/>
    </row>
    <row r="112" spans="2:13" ht="14.25" customHeight="1" x14ac:dyDescent="0.15">
      <c r="B112" s="304"/>
      <c r="C112" s="90"/>
      <c r="D112" s="91"/>
      <c r="E112" s="92"/>
      <c r="F112" s="91"/>
      <c r="G112" s="91"/>
      <c r="H112" s="91"/>
      <c r="I112" s="91"/>
      <c r="J112" s="91"/>
      <c r="K112" s="305"/>
      <c r="L112" s="308"/>
      <c r="M112" s="304"/>
    </row>
    <row r="113" spans="2:13" ht="14.25" customHeight="1" x14ac:dyDescent="0.15">
      <c r="B113" s="304"/>
      <c r="C113" s="84"/>
      <c r="D113" s="85"/>
      <c r="E113" s="86"/>
      <c r="F113" s="85"/>
      <c r="G113" s="85"/>
      <c r="H113" s="85"/>
      <c r="I113" s="85"/>
      <c r="J113" s="85"/>
      <c r="K113" s="305">
        <f t="shared" ref="K113" si="22">SUM(E113:J117)</f>
        <v>0</v>
      </c>
      <c r="L113" s="306" t="e">
        <f t="shared" si="18"/>
        <v>#DIV/0!</v>
      </c>
      <c r="M113" s="304"/>
    </row>
    <row r="114" spans="2:13" ht="14.25" customHeight="1" x14ac:dyDescent="0.15">
      <c r="B114" s="304"/>
      <c r="C114" s="87"/>
      <c r="D114" s="88"/>
      <c r="E114" s="89"/>
      <c r="F114" s="88"/>
      <c r="G114" s="88"/>
      <c r="H114" s="88"/>
      <c r="I114" s="88"/>
      <c r="J114" s="88"/>
      <c r="K114" s="305"/>
      <c r="L114" s="307"/>
      <c r="M114" s="304"/>
    </row>
    <row r="115" spans="2:13" ht="14.25" customHeight="1" x14ac:dyDescent="0.15">
      <c r="B115" s="304"/>
      <c r="C115" s="87"/>
      <c r="D115" s="88"/>
      <c r="E115" s="89"/>
      <c r="F115" s="88"/>
      <c r="G115" s="88"/>
      <c r="H115" s="88"/>
      <c r="I115" s="88"/>
      <c r="J115" s="88"/>
      <c r="K115" s="305"/>
      <c r="L115" s="307"/>
      <c r="M115" s="304"/>
    </row>
    <row r="116" spans="2:13" ht="14.25" customHeight="1" x14ac:dyDescent="0.15">
      <c r="B116" s="304"/>
      <c r="C116" s="87"/>
      <c r="D116" s="88"/>
      <c r="E116" s="89"/>
      <c r="F116" s="88"/>
      <c r="G116" s="88"/>
      <c r="H116" s="88"/>
      <c r="I116" s="88"/>
      <c r="J116" s="88"/>
      <c r="K116" s="305"/>
      <c r="L116" s="307"/>
      <c r="M116" s="304"/>
    </row>
    <row r="117" spans="2:13" ht="14.25" customHeight="1" x14ac:dyDescent="0.15">
      <c r="B117" s="304"/>
      <c r="C117" s="90"/>
      <c r="D117" s="91"/>
      <c r="E117" s="92"/>
      <c r="F117" s="91"/>
      <c r="G117" s="91"/>
      <c r="H117" s="91"/>
      <c r="I117" s="91"/>
      <c r="J117" s="91"/>
      <c r="K117" s="305"/>
      <c r="L117" s="308"/>
      <c r="M117" s="304"/>
    </row>
    <row r="118" spans="2:13" ht="14.25" customHeight="1" x14ac:dyDescent="0.15">
      <c r="B118" s="304"/>
      <c r="C118" s="84"/>
      <c r="D118" s="85"/>
      <c r="E118" s="86"/>
      <c r="F118" s="85"/>
      <c r="G118" s="85"/>
      <c r="H118" s="85"/>
      <c r="I118" s="85"/>
      <c r="J118" s="85"/>
      <c r="K118" s="305">
        <f>SUM(E118:J122)</f>
        <v>0</v>
      </c>
      <c r="L118" s="306" t="e">
        <f t="shared" si="18"/>
        <v>#DIV/0!</v>
      </c>
      <c r="M118" s="304"/>
    </row>
    <row r="119" spans="2:13" ht="14.25" customHeight="1" x14ac:dyDescent="0.15">
      <c r="B119" s="304"/>
      <c r="C119" s="87"/>
      <c r="D119" s="88"/>
      <c r="E119" s="89"/>
      <c r="F119" s="88"/>
      <c r="G119" s="88"/>
      <c r="H119" s="88"/>
      <c r="I119" s="88"/>
      <c r="J119" s="88"/>
      <c r="K119" s="305"/>
      <c r="L119" s="307"/>
      <c r="M119" s="304"/>
    </row>
    <row r="120" spans="2:13" ht="14.25" customHeight="1" x14ac:dyDescent="0.15">
      <c r="B120" s="304"/>
      <c r="C120" s="87"/>
      <c r="D120" s="88"/>
      <c r="E120" s="89"/>
      <c r="F120" s="88"/>
      <c r="G120" s="88"/>
      <c r="H120" s="88"/>
      <c r="I120" s="88"/>
      <c r="J120" s="88"/>
      <c r="K120" s="305"/>
      <c r="L120" s="307"/>
      <c r="M120" s="304"/>
    </row>
    <row r="121" spans="2:13" ht="14.25" customHeight="1" x14ac:dyDescent="0.15">
      <c r="B121" s="304"/>
      <c r="C121" s="87"/>
      <c r="D121" s="88"/>
      <c r="E121" s="89"/>
      <c r="F121" s="88"/>
      <c r="G121" s="88"/>
      <c r="H121" s="88"/>
      <c r="I121" s="88"/>
      <c r="J121" s="88"/>
      <c r="K121" s="305"/>
      <c r="L121" s="307"/>
      <c r="M121" s="304"/>
    </row>
    <row r="122" spans="2:13" ht="14.25" customHeight="1" x14ac:dyDescent="0.15">
      <c r="B122" s="304"/>
      <c r="C122" s="90"/>
      <c r="D122" s="91"/>
      <c r="E122" s="92"/>
      <c r="F122" s="91"/>
      <c r="G122" s="91"/>
      <c r="H122" s="91"/>
      <c r="I122" s="91"/>
      <c r="J122" s="91"/>
      <c r="K122" s="305"/>
      <c r="L122" s="308"/>
      <c r="M122" s="304"/>
    </row>
    <row r="123" spans="2:13" ht="14.25" customHeight="1" x14ac:dyDescent="0.15">
      <c r="B123" s="304"/>
      <c r="C123" s="84"/>
      <c r="D123" s="85"/>
      <c r="E123" s="86"/>
      <c r="F123" s="85"/>
      <c r="G123" s="85"/>
      <c r="H123" s="85"/>
      <c r="I123" s="85"/>
      <c r="J123" s="85"/>
      <c r="K123" s="305">
        <f t="shared" ref="K123" si="23">SUM(E123:J127)</f>
        <v>0</v>
      </c>
      <c r="L123" s="306" t="e">
        <f t="shared" si="18"/>
        <v>#DIV/0!</v>
      </c>
      <c r="M123" s="304"/>
    </row>
    <row r="124" spans="2:13" ht="14.25" customHeight="1" x14ac:dyDescent="0.15">
      <c r="B124" s="304"/>
      <c r="C124" s="87"/>
      <c r="D124" s="88"/>
      <c r="E124" s="89"/>
      <c r="F124" s="88"/>
      <c r="G124" s="88"/>
      <c r="H124" s="88"/>
      <c r="I124" s="88"/>
      <c r="J124" s="88"/>
      <c r="K124" s="305"/>
      <c r="L124" s="307"/>
      <c r="M124" s="304"/>
    </row>
    <row r="125" spans="2:13" ht="14.25" customHeight="1" x14ac:dyDescent="0.15">
      <c r="B125" s="304"/>
      <c r="C125" s="87"/>
      <c r="D125" s="88"/>
      <c r="E125" s="89"/>
      <c r="F125" s="88"/>
      <c r="G125" s="88"/>
      <c r="H125" s="88"/>
      <c r="I125" s="88"/>
      <c r="J125" s="88"/>
      <c r="K125" s="305"/>
      <c r="L125" s="307"/>
      <c r="M125" s="304"/>
    </row>
    <row r="126" spans="2:13" ht="14.25" customHeight="1" x14ac:dyDescent="0.15">
      <c r="B126" s="304"/>
      <c r="C126" s="87"/>
      <c r="D126" s="88"/>
      <c r="E126" s="89"/>
      <c r="F126" s="88"/>
      <c r="G126" s="88"/>
      <c r="H126" s="88"/>
      <c r="I126" s="88"/>
      <c r="J126" s="88"/>
      <c r="K126" s="305"/>
      <c r="L126" s="307"/>
      <c r="M126" s="304"/>
    </row>
    <row r="127" spans="2:13" ht="14.25" customHeight="1" x14ac:dyDescent="0.15">
      <c r="B127" s="304"/>
      <c r="C127" s="90"/>
      <c r="D127" s="91"/>
      <c r="E127" s="92"/>
      <c r="F127" s="91"/>
      <c r="G127" s="91"/>
      <c r="H127" s="91"/>
      <c r="I127" s="91"/>
      <c r="J127" s="91"/>
      <c r="K127" s="305"/>
      <c r="L127" s="308"/>
      <c r="M127" s="304"/>
    </row>
    <row r="128" spans="2:13" ht="14.25" customHeight="1" x14ac:dyDescent="0.15">
      <c r="B128" s="304"/>
      <c r="C128" s="84"/>
      <c r="D128" s="85"/>
      <c r="E128" s="86"/>
      <c r="F128" s="85"/>
      <c r="G128" s="85"/>
      <c r="H128" s="85"/>
      <c r="I128" s="85"/>
      <c r="J128" s="85"/>
      <c r="K128" s="305">
        <f t="shared" ref="K128" si="24">SUM(E128:J132)</f>
        <v>0</v>
      </c>
      <c r="L128" s="306" t="e">
        <f t="shared" si="18"/>
        <v>#DIV/0!</v>
      </c>
      <c r="M128" s="304"/>
    </row>
    <row r="129" spans="2:13" ht="14.25" customHeight="1" x14ac:dyDescent="0.15">
      <c r="B129" s="304"/>
      <c r="C129" s="87"/>
      <c r="D129" s="88"/>
      <c r="E129" s="89"/>
      <c r="F129" s="88"/>
      <c r="G129" s="88"/>
      <c r="H129" s="88"/>
      <c r="I129" s="88"/>
      <c r="J129" s="88"/>
      <c r="K129" s="305"/>
      <c r="L129" s="307"/>
      <c r="M129" s="304"/>
    </row>
    <row r="130" spans="2:13" ht="14.25" customHeight="1" x14ac:dyDescent="0.15">
      <c r="B130" s="304"/>
      <c r="C130" s="87"/>
      <c r="D130" s="88"/>
      <c r="E130" s="89"/>
      <c r="F130" s="88"/>
      <c r="G130" s="88"/>
      <c r="H130" s="88"/>
      <c r="I130" s="88"/>
      <c r="J130" s="88"/>
      <c r="K130" s="305"/>
      <c r="L130" s="307"/>
      <c r="M130" s="304"/>
    </row>
    <row r="131" spans="2:13" ht="14.25" customHeight="1" x14ac:dyDescent="0.15">
      <c r="B131" s="304"/>
      <c r="C131" s="87"/>
      <c r="D131" s="88"/>
      <c r="E131" s="89"/>
      <c r="F131" s="88"/>
      <c r="G131" s="88"/>
      <c r="H131" s="88"/>
      <c r="I131" s="88"/>
      <c r="J131" s="88"/>
      <c r="K131" s="305"/>
      <c r="L131" s="307"/>
      <c r="M131" s="304"/>
    </row>
    <row r="132" spans="2:13" ht="14.25" customHeight="1" x14ac:dyDescent="0.15">
      <c r="B132" s="304"/>
      <c r="C132" s="90"/>
      <c r="D132" s="91"/>
      <c r="E132" s="92"/>
      <c r="F132" s="91"/>
      <c r="G132" s="91"/>
      <c r="H132" s="91"/>
      <c r="I132" s="91"/>
      <c r="J132" s="91"/>
      <c r="K132" s="305"/>
      <c r="L132" s="308"/>
      <c r="M132" s="304"/>
    </row>
    <row r="133" spans="2:13" ht="14.25" customHeight="1" x14ac:dyDescent="0.15">
      <c r="B133" s="304"/>
      <c r="C133" s="84"/>
      <c r="D133" s="85"/>
      <c r="E133" s="86"/>
      <c r="F133" s="85"/>
      <c r="G133" s="85"/>
      <c r="H133" s="85"/>
      <c r="I133" s="85"/>
      <c r="J133" s="85"/>
      <c r="K133" s="305">
        <f t="shared" ref="K133" si="25">SUM(E133:J137)</f>
        <v>0</v>
      </c>
      <c r="L133" s="306" t="e">
        <f t="shared" si="18"/>
        <v>#DIV/0!</v>
      </c>
      <c r="M133" s="304"/>
    </row>
    <row r="134" spans="2:13" ht="14.25" customHeight="1" x14ac:dyDescent="0.15">
      <c r="B134" s="304"/>
      <c r="C134" s="87"/>
      <c r="D134" s="88"/>
      <c r="E134" s="89"/>
      <c r="F134" s="88"/>
      <c r="G134" s="88"/>
      <c r="H134" s="88"/>
      <c r="I134" s="88"/>
      <c r="J134" s="88"/>
      <c r="K134" s="305"/>
      <c r="L134" s="307"/>
      <c r="M134" s="304"/>
    </row>
    <row r="135" spans="2:13" ht="14.25" customHeight="1" x14ac:dyDescent="0.15">
      <c r="B135" s="304"/>
      <c r="C135" s="87"/>
      <c r="D135" s="88"/>
      <c r="E135" s="89"/>
      <c r="F135" s="88"/>
      <c r="G135" s="88"/>
      <c r="H135" s="88"/>
      <c r="I135" s="88"/>
      <c r="J135" s="88"/>
      <c r="K135" s="305"/>
      <c r="L135" s="307"/>
      <c r="M135" s="304"/>
    </row>
    <row r="136" spans="2:13" ht="14.25" customHeight="1" x14ac:dyDescent="0.15">
      <c r="B136" s="304"/>
      <c r="C136" s="87"/>
      <c r="D136" s="88"/>
      <c r="E136" s="89"/>
      <c r="F136" s="88"/>
      <c r="G136" s="88"/>
      <c r="H136" s="88"/>
      <c r="I136" s="88"/>
      <c r="J136" s="88"/>
      <c r="K136" s="305"/>
      <c r="L136" s="307"/>
      <c r="M136" s="304"/>
    </row>
    <row r="137" spans="2:13" ht="14.25" customHeight="1" x14ac:dyDescent="0.15">
      <c r="B137" s="304"/>
      <c r="C137" s="90"/>
      <c r="D137" s="91"/>
      <c r="E137" s="92"/>
      <c r="F137" s="91"/>
      <c r="G137" s="91"/>
      <c r="H137" s="91"/>
      <c r="I137" s="91"/>
      <c r="J137" s="91"/>
      <c r="K137" s="305"/>
      <c r="L137" s="308"/>
      <c r="M137" s="304"/>
    </row>
    <row r="138" spans="2:13" ht="14.25" customHeight="1" x14ac:dyDescent="0.15">
      <c r="B138" s="304"/>
      <c r="C138" s="84"/>
      <c r="D138" s="85"/>
      <c r="E138" s="86"/>
      <c r="F138" s="85"/>
      <c r="G138" s="85"/>
      <c r="H138" s="85"/>
      <c r="I138" s="85"/>
      <c r="J138" s="85"/>
      <c r="K138" s="305">
        <f t="shared" ref="K138" si="26">SUM(E138:J142)</f>
        <v>0</v>
      </c>
      <c r="L138" s="306" t="e">
        <f t="shared" si="18"/>
        <v>#DIV/0!</v>
      </c>
      <c r="M138" s="304"/>
    </row>
    <row r="139" spans="2:13" ht="14.25" customHeight="1" x14ac:dyDescent="0.15">
      <c r="B139" s="304"/>
      <c r="C139" s="87"/>
      <c r="D139" s="88"/>
      <c r="E139" s="89"/>
      <c r="F139" s="88"/>
      <c r="G139" s="88"/>
      <c r="H139" s="88"/>
      <c r="I139" s="88"/>
      <c r="J139" s="88"/>
      <c r="K139" s="305"/>
      <c r="L139" s="307"/>
      <c r="M139" s="304"/>
    </row>
    <row r="140" spans="2:13" ht="14.25" customHeight="1" x14ac:dyDescent="0.15">
      <c r="B140" s="304"/>
      <c r="C140" s="87"/>
      <c r="D140" s="88"/>
      <c r="E140" s="89"/>
      <c r="F140" s="88"/>
      <c r="G140" s="88"/>
      <c r="H140" s="88"/>
      <c r="I140" s="88"/>
      <c r="J140" s="88"/>
      <c r="K140" s="305"/>
      <c r="L140" s="307"/>
      <c r="M140" s="304"/>
    </row>
    <row r="141" spans="2:13" ht="14.25" customHeight="1" x14ac:dyDescent="0.15">
      <c r="B141" s="304"/>
      <c r="C141" s="87"/>
      <c r="D141" s="88"/>
      <c r="E141" s="89"/>
      <c r="F141" s="88"/>
      <c r="G141" s="88"/>
      <c r="H141" s="88"/>
      <c r="I141" s="88"/>
      <c r="J141" s="88"/>
      <c r="K141" s="305"/>
      <c r="L141" s="307"/>
      <c r="M141" s="304"/>
    </row>
    <row r="142" spans="2:13" ht="14.25" customHeight="1" x14ac:dyDescent="0.15">
      <c r="B142" s="304"/>
      <c r="C142" s="90"/>
      <c r="D142" s="91"/>
      <c r="E142" s="92"/>
      <c r="F142" s="91"/>
      <c r="G142" s="91"/>
      <c r="H142" s="91"/>
      <c r="I142" s="91"/>
      <c r="J142" s="91"/>
      <c r="K142" s="305"/>
      <c r="L142" s="308"/>
      <c r="M142" s="304"/>
    </row>
    <row r="143" spans="2:13" ht="14.25" customHeight="1" x14ac:dyDescent="0.15">
      <c r="B143" s="93" t="s">
        <v>87</v>
      </c>
      <c r="C143" s="97" t="str">
        <f>IF(B5="","",B5)</f>
        <v/>
      </c>
      <c r="D143" s="94" t="s">
        <v>88</v>
      </c>
      <c r="E143" s="98">
        <f>SUM(E8:E142)</f>
        <v>0</v>
      </c>
      <c r="F143" s="99">
        <f t="shared" ref="F143:J143" si="27">SUM(F8:F142)</f>
        <v>0</v>
      </c>
      <c r="G143" s="99">
        <f t="shared" si="27"/>
        <v>0</v>
      </c>
      <c r="H143" s="99">
        <f t="shared" si="27"/>
        <v>0</v>
      </c>
      <c r="I143" s="99">
        <f t="shared" si="27"/>
        <v>0</v>
      </c>
      <c r="J143" s="99">
        <f t="shared" si="27"/>
        <v>0</v>
      </c>
      <c r="K143" s="144">
        <f>SUM(K8:K142)</f>
        <v>0</v>
      </c>
      <c r="L143" s="143"/>
      <c r="M143" s="95"/>
    </row>
    <row r="144" spans="2:13" ht="14.25" customHeight="1" x14ac:dyDescent="0.15">
      <c r="B144" s="17" t="s">
        <v>25</v>
      </c>
    </row>
    <row r="145" spans="2:2" ht="14.25" customHeight="1" x14ac:dyDescent="0.15">
      <c r="B145" s="17" t="s">
        <v>26</v>
      </c>
    </row>
  </sheetData>
  <sheetProtection autoFilter="0"/>
  <autoFilter ref="B7:M145" xr:uid="{00000000-0009-0000-0000-000005000000}"/>
  <mergeCells count="113">
    <mergeCell ref="B123:B127"/>
    <mergeCell ref="K123:K127"/>
    <mergeCell ref="L123:L127"/>
    <mergeCell ref="M123:M127"/>
    <mergeCell ref="B128:B132"/>
    <mergeCell ref="K128:K132"/>
    <mergeCell ref="L128:L132"/>
    <mergeCell ref="M128:M132"/>
    <mergeCell ref="B113:B117"/>
    <mergeCell ref="K113:K117"/>
    <mergeCell ref="L113:L117"/>
    <mergeCell ref="M113:M117"/>
    <mergeCell ref="B118:B122"/>
    <mergeCell ref="K118:K122"/>
    <mergeCell ref="L118:L122"/>
    <mergeCell ref="M118:M122"/>
    <mergeCell ref="B103:B107"/>
    <mergeCell ref="K103:K107"/>
    <mergeCell ref="L103:L107"/>
    <mergeCell ref="M103:M107"/>
    <mergeCell ref="B108:B112"/>
    <mergeCell ref="K108:K112"/>
    <mergeCell ref="L108:L112"/>
    <mergeCell ref="M108:M112"/>
    <mergeCell ref="B93:B97"/>
    <mergeCell ref="K93:K97"/>
    <mergeCell ref="L93:L97"/>
    <mergeCell ref="M93:M97"/>
    <mergeCell ref="B98:B102"/>
    <mergeCell ref="K98:K102"/>
    <mergeCell ref="L98:L102"/>
    <mergeCell ref="M98:M102"/>
    <mergeCell ref="B83:B87"/>
    <mergeCell ref="K83:K87"/>
    <mergeCell ref="L83:L87"/>
    <mergeCell ref="M83:M87"/>
    <mergeCell ref="B88:B92"/>
    <mergeCell ref="K88:K92"/>
    <mergeCell ref="L88:L92"/>
    <mergeCell ref="M88:M92"/>
    <mergeCell ref="B73:B77"/>
    <mergeCell ref="K73:K77"/>
    <mergeCell ref="L73:L77"/>
    <mergeCell ref="M73:M77"/>
    <mergeCell ref="B78:B82"/>
    <mergeCell ref="K78:K82"/>
    <mergeCell ref="L78:L82"/>
    <mergeCell ref="M78:M82"/>
    <mergeCell ref="B63:B67"/>
    <mergeCell ref="K63:K67"/>
    <mergeCell ref="L63:L67"/>
    <mergeCell ref="M63:M67"/>
    <mergeCell ref="B68:B72"/>
    <mergeCell ref="K68:K72"/>
    <mergeCell ref="L68:L72"/>
    <mergeCell ref="M68:M72"/>
    <mergeCell ref="B53:B57"/>
    <mergeCell ref="K53:K57"/>
    <mergeCell ref="L53:L57"/>
    <mergeCell ref="M53:M57"/>
    <mergeCell ref="B58:B62"/>
    <mergeCell ref="K58:K62"/>
    <mergeCell ref="L58:L62"/>
    <mergeCell ref="M58:M62"/>
    <mergeCell ref="B43:B47"/>
    <mergeCell ref="K43:K47"/>
    <mergeCell ref="L43:L47"/>
    <mergeCell ref="M43:M47"/>
    <mergeCell ref="B48:B52"/>
    <mergeCell ref="K48:K52"/>
    <mergeCell ref="L48:L52"/>
    <mergeCell ref="M48:M52"/>
    <mergeCell ref="B33:B37"/>
    <mergeCell ref="K33:K37"/>
    <mergeCell ref="L33:L37"/>
    <mergeCell ref="M33:M37"/>
    <mergeCell ref="B38:B42"/>
    <mergeCell ref="K38:K42"/>
    <mergeCell ref="L38:L42"/>
    <mergeCell ref="M38:M42"/>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138:B142"/>
    <mergeCell ref="K138:K142"/>
    <mergeCell ref="L138:L142"/>
    <mergeCell ref="M138:M142"/>
    <mergeCell ref="B23:B27"/>
    <mergeCell ref="K23:K27"/>
    <mergeCell ref="L23:L27"/>
    <mergeCell ref="M23:M27"/>
    <mergeCell ref="B133:B137"/>
    <mergeCell ref="K133:K137"/>
    <mergeCell ref="L133:L137"/>
    <mergeCell ref="M133:M137"/>
    <mergeCell ref="B28:B32"/>
    <mergeCell ref="K28:K32"/>
    <mergeCell ref="L28:L32"/>
    <mergeCell ref="M28:M32"/>
  </mergeCells>
  <phoneticPr fontId="2"/>
  <dataValidations count="1">
    <dataValidation type="list" allowBlank="1" showInputMessage="1" showErrorMessage="1" sqref="B5" xr:uid="{00000000-0002-0000-05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59"/>
  <sheetViews>
    <sheetView zoomScale="85" zoomScaleNormal="85" workbookViewId="0">
      <selection activeCell="C8" sqref="C8:H8"/>
    </sheetView>
  </sheetViews>
  <sheetFormatPr defaultRowHeight="13.5" x14ac:dyDescent="0.15"/>
  <cols>
    <col min="1" max="1" width="9" style="112"/>
    <col min="2" max="2" width="11.75" style="112" customWidth="1"/>
    <col min="3" max="9" width="15.625" style="112" customWidth="1"/>
    <col min="10" max="257" width="9" style="112"/>
    <col min="258" max="258" width="11.75" style="112" customWidth="1"/>
    <col min="259" max="265" width="15.625" style="112" customWidth="1"/>
    <col min="266" max="513" width="9" style="112"/>
    <col min="514" max="514" width="11.75" style="112" customWidth="1"/>
    <col min="515" max="521" width="15.625" style="112" customWidth="1"/>
    <col min="522" max="769" width="9" style="112"/>
    <col min="770" max="770" width="11.75" style="112" customWidth="1"/>
    <col min="771" max="777" width="15.625" style="112" customWidth="1"/>
    <col min="778" max="1025" width="9" style="112"/>
    <col min="1026" max="1026" width="11.75" style="112" customWidth="1"/>
    <col min="1027" max="1033" width="15.625" style="112" customWidth="1"/>
    <col min="1034" max="1281" width="9" style="112"/>
    <col min="1282" max="1282" width="11.75" style="112" customWidth="1"/>
    <col min="1283" max="1289" width="15.625" style="112" customWidth="1"/>
    <col min="1290" max="1537" width="9" style="112"/>
    <col min="1538" max="1538" width="11.75" style="112" customWidth="1"/>
    <col min="1539" max="1545" width="15.625" style="112" customWidth="1"/>
    <col min="1546" max="1793" width="9" style="112"/>
    <col min="1794" max="1794" width="11.75" style="112" customWidth="1"/>
    <col min="1795" max="1801" width="15.625" style="112" customWidth="1"/>
    <col min="1802" max="2049" width="9" style="112"/>
    <col min="2050" max="2050" width="11.75" style="112" customWidth="1"/>
    <col min="2051" max="2057" width="15.625" style="112" customWidth="1"/>
    <col min="2058" max="2305" width="9" style="112"/>
    <col min="2306" max="2306" width="11.75" style="112" customWidth="1"/>
    <col min="2307" max="2313" width="15.625" style="112" customWidth="1"/>
    <col min="2314" max="2561" width="9" style="112"/>
    <col min="2562" max="2562" width="11.75" style="112" customWidth="1"/>
    <col min="2563" max="2569" width="15.625" style="112" customWidth="1"/>
    <col min="2570" max="2817" width="9" style="112"/>
    <col min="2818" max="2818" width="11.75" style="112" customWidth="1"/>
    <col min="2819" max="2825" width="15.625" style="112" customWidth="1"/>
    <col min="2826" max="3073" width="9" style="112"/>
    <col min="3074" max="3074" width="11.75" style="112" customWidth="1"/>
    <col min="3075" max="3081" width="15.625" style="112" customWidth="1"/>
    <col min="3082" max="3329" width="9" style="112"/>
    <col min="3330" max="3330" width="11.75" style="112" customWidth="1"/>
    <col min="3331" max="3337" width="15.625" style="112" customWidth="1"/>
    <col min="3338" max="3585" width="9" style="112"/>
    <col min="3586" max="3586" width="11.75" style="112" customWidth="1"/>
    <col min="3587" max="3593" width="15.625" style="112" customWidth="1"/>
    <col min="3594" max="3841" width="9" style="112"/>
    <col min="3842" max="3842" width="11.75" style="112" customWidth="1"/>
    <col min="3843" max="3849" width="15.625" style="112" customWidth="1"/>
    <col min="3850" max="4097" width="9" style="112"/>
    <col min="4098" max="4098" width="11.75" style="112" customWidth="1"/>
    <col min="4099" max="4105" width="15.625" style="112" customWidth="1"/>
    <col min="4106" max="4353" width="9" style="112"/>
    <col min="4354" max="4354" width="11.75" style="112" customWidth="1"/>
    <col min="4355" max="4361" width="15.625" style="112" customWidth="1"/>
    <col min="4362" max="4609" width="9" style="112"/>
    <col min="4610" max="4610" width="11.75" style="112" customWidth="1"/>
    <col min="4611" max="4617" width="15.625" style="112" customWidth="1"/>
    <col min="4618" max="4865" width="9" style="112"/>
    <col min="4866" max="4866" width="11.75" style="112" customWidth="1"/>
    <col min="4867" max="4873" width="15.625" style="112" customWidth="1"/>
    <col min="4874" max="5121" width="9" style="112"/>
    <col min="5122" max="5122" width="11.75" style="112" customWidth="1"/>
    <col min="5123" max="5129" width="15.625" style="112" customWidth="1"/>
    <col min="5130" max="5377" width="9" style="112"/>
    <col min="5378" max="5378" width="11.75" style="112" customWidth="1"/>
    <col min="5379" max="5385" width="15.625" style="112" customWidth="1"/>
    <col min="5386" max="5633" width="9" style="112"/>
    <col min="5634" max="5634" width="11.75" style="112" customWidth="1"/>
    <col min="5635" max="5641" width="15.625" style="112" customWidth="1"/>
    <col min="5642" max="5889" width="9" style="112"/>
    <col min="5890" max="5890" width="11.75" style="112" customWidth="1"/>
    <col min="5891" max="5897" width="15.625" style="112" customWidth="1"/>
    <col min="5898" max="6145" width="9" style="112"/>
    <col min="6146" max="6146" width="11.75" style="112" customWidth="1"/>
    <col min="6147" max="6153" width="15.625" style="112" customWidth="1"/>
    <col min="6154" max="6401" width="9" style="112"/>
    <col min="6402" max="6402" width="11.75" style="112" customWidth="1"/>
    <col min="6403" max="6409" width="15.625" style="112" customWidth="1"/>
    <col min="6410" max="6657" width="9" style="112"/>
    <col min="6658" max="6658" width="11.75" style="112" customWidth="1"/>
    <col min="6659" max="6665" width="15.625" style="112" customWidth="1"/>
    <col min="6666" max="6913" width="9" style="112"/>
    <col min="6914" max="6914" width="11.75" style="112" customWidth="1"/>
    <col min="6915" max="6921" width="15.625" style="112" customWidth="1"/>
    <col min="6922" max="7169" width="9" style="112"/>
    <col min="7170" max="7170" width="11.75" style="112" customWidth="1"/>
    <col min="7171" max="7177" width="15.625" style="112" customWidth="1"/>
    <col min="7178" max="7425" width="9" style="112"/>
    <col min="7426" max="7426" width="11.75" style="112" customWidth="1"/>
    <col min="7427" max="7433" width="15.625" style="112" customWidth="1"/>
    <col min="7434" max="7681" width="9" style="112"/>
    <col min="7682" max="7682" width="11.75" style="112" customWidth="1"/>
    <col min="7683" max="7689" width="15.625" style="112" customWidth="1"/>
    <col min="7690" max="7937" width="9" style="112"/>
    <col min="7938" max="7938" width="11.75" style="112" customWidth="1"/>
    <col min="7939" max="7945" width="15.625" style="112" customWidth="1"/>
    <col min="7946" max="8193" width="9" style="112"/>
    <col min="8194" max="8194" width="11.75" style="112" customWidth="1"/>
    <col min="8195" max="8201" width="15.625" style="112" customWidth="1"/>
    <col min="8202" max="8449" width="9" style="112"/>
    <col min="8450" max="8450" width="11.75" style="112" customWidth="1"/>
    <col min="8451" max="8457" width="15.625" style="112" customWidth="1"/>
    <col min="8458" max="8705" width="9" style="112"/>
    <col min="8706" max="8706" width="11.75" style="112" customWidth="1"/>
    <col min="8707" max="8713" width="15.625" style="112" customWidth="1"/>
    <col min="8714" max="8961" width="9" style="112"/>
    <col min="8962" max="8962" width="11.75" style="112" customWidth="1"/>
    <col min="8963" max="8969" width="15.625" style="112" customWidth="1"/>
    <col min="8970" max="9217" width="9" style="112"/>
    <col min="9218" max="9218" width="11.75" style="112" customWidth="1"/>
    <col min="9219" max="9225" width="15.625" style="112" customWidth="1"/>
    <col min="9226" max="9473" width="9" style="112"/>
    <col min="9474" max="9474" width="11.75" style="112" customWidth="1"/>
    <col min="9475" max="9481" width="15.625" style="112" customWidth="1"/>
    <col min="9482" max="9729" width="9" style="112"/>
    <col min="9730" max="9730" width="11.75" style="112" customWidth="1"/>
    <col min="9731" max="9737" width="15.625" style="112" customWidth="1"/>
    <col min="9738" max="9985" width="9" style="112"/>
    <col min="9986" max="9986" width="11.75" style="112" customWidth="1"/>
    <col min="9987" max="9993" width="15.625" style="112" customWidth="1"/>
    <col min="9994" max="10241" width="9" style="112"/>
    <col min="10242" max="10242" width="11.75" style="112" customWidth="1"/>
    <col min="10243" max="10249" width="15.625" style="112" customWidth="1"/>
    <col min="10250" max="10497" width="9" style="112"/>
    <col min="10498" max="10498" width="11.75" style="112" customWidth="1"/>
    <col min="10499" max="10505" width="15.625" style="112" customWidth="1"/>
    <col min="10506" max="10753" width="9" style="112"/>
    <col min="10754" max="10754" width="11.75" style="112" customWidth="1"/>
    <col min="10755" max="10761" width="15.625" style="112" customWidth="1"/>
    <col min="10762" max="11009" width="9" style="112"/>
    <col min="11010" max="11010" width="11.75" style="112" customWidth="1"/>
    <col min="11011" max="11017" width="15.625" style="112" customWidth="1"/>
    <col min="11018" max="11265" width="9" style="112"/>
    <col min="11266" max="11266" width="11.75" style="112" customWidth="1"/>
    <col min="11267" max="11273" width="15.625" style="112" customWidth="1"/>
    <col min="11274" max="11521" width="9" style="112"/>
    <col min="11522" max="11522" width="11.75" style="112" customWidth="1"/>
    <col min="11523" max="11529" width="15.625" style="112" customWidth="1"/>
    <col min="11530" max="11777" width="9" style="112"/>
    <col min="11778" max="11778" width="11.75" style="112" customWidth="1"/>
    <col min="11779" max="11785" width="15.625" style="112" customWidth="1"/>
    <col min="11786" max="12033" width="9" style="112"/>
    <col min="12034" max="12034" width="11.75" style="112" customWidth="1"/>
    <col min="12035" max="12041" width="15.625" style="112" customWidth="1"/>
    <col min="12042" max="12289" width="9" style="112"/>
    <col min="12290" max="12290" width="11.75" style="112" customWidth="1"/>
    <col min="12291" max="12297" width="15.625" style="112" customWidth="1"/>
    <col min="12298" max="12545" width="9" style="112"/>
    <col min="12546" max="12546" width="11.75" style="112" customWidth="1"/>
    <col min="12547" max="12553" width="15.625" style="112" customWidth="1"/>
    <col min="12554" max="12801" width="9" style="112"/>
    <col min="12802" max="12802" width="11.75" style="112" customWidth="1"/>
    <col min="12803" max="12809" width="15.625" style="112" customWidth="1"/>
    <col min="12810" max="13057" width="9" style="112"/>
    <col min="13058" max="13058" width="11.75" style="112" customWidth="1"/>
    <col min="13059" max="13065" width="15.625" style="112" customWidth="1"/>
    <col min="13066" max="13313" width="9" style="112"/>
    <col min="13314" max="13314" width="11.75" style="112" customWidth="1"/>
    <col min="13315" max="13321" width="15.625" style="112" customWidth="1"/>
    <col min="13322" max="13569" width="9" style="112"/>
    <col min="13570" max="13570" width="11.75" style="112" customWidth="1"/>
    <col min="13571" max="13577" width="15.625" style="112" customWidth="1"/>
    <col min="13578" max="13825" width="9" style="112"/>
    <col min="13826" max="13826" width="11.75" style="112" customWidth="1"/>
    <col min="13827" max="13833" width="15.625" style="112" customWidth="1"/>
    <col min="13834" max="14081" width="9" style="112"/>
    <col min="14082" max="14082" width="11.75" style="112" customWidth="1"/>
    <col min="14083" max="14089" width="15.625" style="112" customWidth="1"/>
    <col min="14090" max="14337" width="9" style="112"/>
    <col min="14338" max="14338" width="11.75" style="112" customWidth="1"/>
    <col min="14339" max="14345" width="15.625" style="112" customWidth="1"/>
    <col min="14346" max="14593" width="9" style="112"/>
    <col min="14594" max="14594" width="11.75" style="112" customWidth="1"/>
    <col min="14595" max="14601" width="15.625" style="112" customWidth="1"/>
    <col min="14602" max="14849" width="9" style="112"/>
    <col min="14850" max="14850" width="11.75" style="112" customWidth="1"/>
    <col min="14851" max="14857" width="15.625" style="112" customWidth="1"/>
    <col min="14858" max="15105" width="9" style="112"/>
    <col min="15106" max="15106" width="11.75" style="112" customWidth="1"/>
    <col min="15107" max="15113" width="15.625" style="112" customWidth="1"/>
    <col min="15114" max="15361" width="9" style="112"/>
    <col min="15362" max="15362" width="11.75" style="112" customWidth="1"/>
    <col min="15363" max="15369" width="15.625" style="112" customWidth="1"/>
    <col min="15370" max="15617" width="9" style="112"/>
    <col min="15618" max="15618" width="11.75" style="112" customWidth="1"/>
    <col min="15619" max="15625" width="15.625" style="112" customWidth="1"/>
    <col min="15626" max="15873" width="9" style="112"/>
    <col min="15874" max="15874" width="11.75" style="112" customWidth="1"/>
    <col min="15875" max="15881" width="15.625" style="112" customWidth="1"/>
    <col min="15882" max="16129" width="9" style="112"/>
    <col min="16130" max="16130" width="11.75" style="112" customWidth="1"/>
    <col min="16131" max="16137" width="15.625" style="112" customWidth="1"/>
    <col min="16138" max="16384" width="9" style="112"/>
  </cols>
  <sheetData>
    <row r="1" spans="1:9" ht="14.25" x14ac:dyDescent="0.15">
      <c r="G1" s="355" t="s">
        <v>165</v>
      </c>
      <c r="H1" s="355"/>
      <c r="I1" s="355"/>
    </row>
    <row r="2" spans="1:9" ht="3" customHeight="1" x14ac:dyDescent="0.15"/>
    <row r="3" spans="1:9" s="113" customFormat="1" ht="10.5" customHeight="1" x14ac:dyDescent="0.15">
      <c r="A3" s="356" t="s">
        <v>157</v>
      </c>
      <c r="B3" s="356"/>
      <c r="C3" s="356"/>
      <c r="D3" s="356"/>
      <c r="E3" s="356"/>
      <c r="F3" s="356"/>
      <c r="G3" s="356"/>
      <c r="H3" s="356"/>
      <c r="I3" s="356"/>
    </row>
    <row r="4" spans="1:9" s="113" customFormat="1" ht="9.75" customHeight="1" x14ac:dyDescent="0.15">
      <c r="A4" s="356"/>
      <c r="B4" s="356"/>
      <c r="C4" s="356"/>
      <c r="D4" s="356"/>
      <c r="E4" s="356"/>
      <c r="F4" s="356"/>
      <c r="G4" s="356"/>
      <c r="H4" s="356"/>
      <c r="I4" s="356"/>
    </row>
    <row r="5" spans="1:9" ht="3.75" customHeight="1" thickBot="1" x14ac:dyDescent="0.2">
      <c r="A5" s="114"/>
      <c r="B5" s="114"/>
      <c r="C5" s="114"/>
      <c r="D5" s="114"/>
      <c r="E5" s="114"/>
      <c r="F5" s="114"/>
      <c r="G5" s="114"/>
      <c r="H5" s="114"/>
      <c r="I5" s="114"/>
    </row>
    <row r="6" spans="1:9" ht="19.5" customHeight="1" thickBot="1" x14ac:dyDescent="0.2">
      <c r="A6" s="357" t="s">
        <v>45</v>
      </c>
      <c r="B6" s="358"/>
      <c r="C6" s="358"/>
      <c r="D6" s="358"/>
      <c r="E6" s="358"/>
      <c r="F6" s="359"/>
      <c r="G6" s="115"/>
      <c r="H6" s="115"/>
      <c r="I6" s="115"/>
    </row>
    <row r="7" spans="1:9" ht="6" customHeight="1" thickBot="1" x14ac:dyDescent="0.2">
      <c r="A7" s="114"/>
      <c r="B7" s="114"/>
      <c r="C7" s="114"/>
      <c r="D7" s="114"/>
      <c r="E7" s="114"/>
      <c r="F7" s="114"/>
      <c r="G7" s="114"/>
      <c r="H7" s="114"/>
    </row>
    <row r="8" spans="1:9" ht="18.75" customHeight="1" x14ac:dyDescent="0.15">
      <c r="A8" s="360"/>
      <c r="B8" s="361"/>
      <c r="C8" s="128">
        <f>IF(様式１!$T$11="前",Sheet1!$B$4,Sheet1!$C$4)</f>
        <v>45352</v>
      </c>
      <c r="D8" s="128">
        <f>IF(様式１!$T$11="前",Sheet1!$B$5,Sheet1!$C$5)</f>
        <v>45383</v>
      </c>
      <c r="E8" s="128">
        <f>IF(様式１!$T$11="前",Sheet1!$B$6,Sheet1!$C$6)</f>
        <v>45413</v>
      </c>
      <c r="F8" s="128">
        <f>IF(様式１!$T$11="前",Sheet1!$B$7,Sheet1!$C$7)</f>
        <v>45444</v>
      </c>
      <c r="G8" s="128">
        <f>IF(様式１!$T$11="前",Sheet1!$B$8,Sheet1!$C$8)</f>
        <v>45474</v>
      </c>
      <c r="H8" s="128">
        <f>IF(様式１!$T$11="前",Sheet1!$B$9,Sheet1!$C$9)</f>
        <v>45505</v>
      </c>
      <c r="I8" s="116" t="s">
        <v>158</v>
      </c>
    </row>
    <row r="9" spans="1:9" ht="32.25" customHeight="1" x14ac:dyDescent="0.15">
      <c r="A9" s="353" t="s">
        <v>159</v>
      </c>
      <c r="B9" s="354"/>
      <c r="C9" s="117"/>
      <c r="D9" s="117"/>
      <c r="E9" s="117"/>
      <c r="F9" s="117"/>
      <c r="G9" s="117"/>
      <c r="H9" s="117"/>
      <c r="I9" s="129">
        <f>SUM(C9:H9)</f>
        <v>0</v>
      </c>
    </row>
    <row r="10" spans="1:9" ht="37.5" customHeight="1" thickBot="1" x14ac:dyDescent="0.2">
      <c r="A10" s="340" t="s">
        <v>160</v>
      </c>
      <c r="B10" s="341"/>
      <c r="C10" s="118"/>
      <c r="D10" s="118"/>
      <c r="E10" s="118"/>
      <c r="F10" s="118"/>
      <c r="G10" s="118"/>
      <c r="H10" s="118"/>
      <c r="I10" s="130">
        <f>SUM(C10:H10)</f>
        <v>0</v>
      </c>
    </row>
    <row r="11" spans="1:9" ht="21.75" customHeight="1" thickTop="1" thickBot="1" x14ac:dyDescent="0.2">
      <c r="A11" s="342" t="s">
        <v>161</v>
      </c>
      <c r="B11" s="343"/>
      <c r="C11" s="131">
        <f t="shared" ref="C11:I11" si="0">C9-C10</f>
        <v>0</v>
      </c>
      <c r="D11" s="131">
        <f t="shared" si="0"/>
        <v>0</v>
      </c>
      <c r="E11" s="131">
        <f t="shared" si="0"/>
        <v>0</v>
      </c>
      <c r="F11" s="131">
        <f t="shared" si="0"/>
        <v>0</v>
      </c>
      <c r="G11" s="131">
        <f t="shared" si="0"/>
        <v>0</v>
      </c>
      <c r="H11" s="131">
        <f t="shared" si="0"/>
        <v>0</v>
      </c>
      <c r="I11" s="132">
        <f t="shared" si="0"/>
        <v>0</v>
      </c>
    </row>
    <row r="12" spans="1:9" ht="15" customHeight="1" x14ac:dyDescent="0.15">
      <c r="A12" s="344" t="s">
        <v>162</v>
      </c>
      <c r="B12" s="345"/>
      <c r="C12" s="119"/>
      <c r="D12" s="119"/>
      <c r="E12" s="119"/>
      <c r="F12" s="119"/>
      <c r="G12" s="119"/>
      <c r="H12" s="120"/>
      <c r="I12" s="350"/>
    </row>
    <row r="13" spans="1:9" ht="15" customHeight="1" x14ac:dyDescent="0.15">
      <c r="A13" s="346"/>
      <c r="B13" s="347"/>
      <c r="C13" s="121"/>
      <c r="D13" s="121"/>
      <c r="E13" s="121"/>
      <c r="F13" s="121"/>
      <c r="G13" s="121"/>
      <c r="H13" s="122"/>
      <c r="I13" s="351"/>
    </row>
    <row r="14" spans="1:9" ht="15" customHeight="1" x14ac:dyDescent="0.15">
      <c r="A14" s="346"/>
      <c r="B14" s="347"/>
      <c r="C14" s="121"/>
      <c r="D14" s="121"/>
      <c r="E14" s="121"/>
      <c r="F14" s="121"/>
      <c r="G14" s="121"/>
      <c r="H14" s="122"/>
      <c r="I14" s="351"/>
    </row>
    <row r="15" spans="1:9" ht="15" customHeight="1" x14ac:dyDescent="0.15">
      <c r="A15" s="346"/>
      <c r="B15" s="347"/>
      <c r="C15" s="121"/>
      <c r="D15" s="121"/>
      <c r="E15" s="121"/>
      <c r="F15" s="121"/>
      <c r="G15" s="121"/>
      <c r="H15" s="122"/>
      <c r="I15" s="351"/>
    </row>
    <row r="16" spans="1:9" ht="15" customHeight="1" x14ac:dyDescent="0.15">
      <c r="A16" s="346"/>
      <c r="B16" s="347"/>
      <c r="C16" s="121"/>
      <c r="D16" s="121"/>
      <c r="E16" s="121"/>
      <c r="F16" s="121"/>
      <c r="G16" s="121"/>
      <c r="H16" s="122"/>
      <c r="I16" s="351"/>
    </row>
    <row r="17" spans="1:9" ht="15" customHeight="1" x14ac:dyDescent="0.15">
      <c r="A17" s="346"/>
      <c r="B17" s="347"/>
      <c r="C17" s="121"/>
      <c r="D17" s="121"/>
      <c r="E17" s="121"/>
      <c r="F17" s="121"/>
      <c r="G17" s="121"/>
      <c r="H17" s="122"/>
      <c r="I17" s="351"/>
    </row>
    <row r="18" spans="1:9" ht="15" customHeight="1" x14ac:dyDescent="0.15">
      <c r="A18" s="346"/>
      <c r="B18" s="347"/>
      <c r="C18" s="121"/>
      <c r="D18" s="121"/>
      <c r="E18" s="121"/>
      <c r="F18" s="121"/>
      <c r="G18" s="121"/>
      <c r="H18" s="122"/>
      <c r="I18" s="351"/>
    </row>
    <row r="19" spans="1:9" ht="15" customHeight="1" x14ac:dyDescent="0.15">
      <c r="A19" s="346"/>
      <c r="B19" s="347"/>
      <c r="C19" s="121"/>
      <c r="D19" s="121"/>
      <c r="E19" s="121"/>
      <c r="F19" s="121"/>
      <c r="G19" s="121"/>
      <c r="H19" s="122"/>
      <c r="I19" s="351"/>
    </row>
    <row r="20" spans="1:9" ht="15" customHeight="1" x14ac:dyDescent="0.15">
      <c r="A20" s="346"/>
      <c r="B20" s="347"/>
      <c r="C20" s="121"/>
      <c r="D20" s="121"/>
      <c r="E20" s="121"/>
      <c r="F20" s="121"/>
      <c r="G20" s="121"/>
      <c r="H20" s="122"/>
      <c r="I20" s="351"/>
    </row>
    <row r="21" spans="1:9" ht="15" customHeight="1" x14ac:dyDescent="0.15">
      <c r="A21" s="346"/>
      <c r="B21" s="347"/>
      <c r="C21" s="121"/>
      <c r="D21" s="121"/>
      <c r="E21" s="121"/>
      <c r="F21" s="121"/>
      <c r="G21" s="121"/>
      <c r="H21" s="122"/>
      <c r="I21" s="351"/>
    </row>
    <row r="22" spans="1:9" ht="15" customHeight="1" x14ac:dyDescent="0.15">
      <c r="A22" s="346"/>
      <c r="B22" s="347"/>
      <c r="C22" s="121"/>
      <c r="D22" s="121"/>
      <c r="E22" s="121"/>
      <c r="F22" s="121"/>
      <c r="G22" s="121"/>
      <c r="H22" s="122"/>
      <c r="I22" s="351"/>
    </row>
    <row r="23" spans="1:9" ht="15" customHeight="1" x14ac:dyDescent="0.15">
      <c r="A23" s="346"/>
      <c r="B23" s="347"/>
      <c r="C23" s="121"/>
      <c r="D23" s="121"/>
      <c r="E23" s="121"/>
      <c r="F23" s="121"/>
      <c r="G23" s="121"/>
      <c r="H23" s="122"/>
      <c r="I23" s="351"/>
    </row>
    <row r="24" spans="1:9" ht="15" customHeight="1" x14ac:dyDescent="0.15">
      <c r="A24" s="346"/>
      <c r="B24" s="347"/>
      <c r="C24" s="121"/>
      <c r="D24" s="121"/>
      <c r="E24" s="121"/>
      <c r="F24" s="121"/>
      <c r="G24" s="121"/>
      <c r="H24" s="122"/>
      <c r="I24" s="351"/>
    </row>
    <row r="25" spans="1:9" ht="15" customHeight="1" x14ac:dyDescent="0.15">
      <c r="A25" s="346"/>
      <c r="B25" s="347"/>
      <c r="C25" s="121"/>
      <c r="D25" s="121"/>
      <c r="E25" s="121"/>
      <c r="F25" s="121"/>
      <c r="G25" s="121"/>
      <c r="H25" s="122"/>
      <c r="I25" s="351"/>
    </row>
    <row r="26" spans="1:9" ht="15" customHeight="1" x14ac:dyDescent="0.15">
      <c r="A26" s="346"/>
      <c r="B26" s="347"/>
      <c r="C26" s="121"/>
      <c r="D26" s="121"/>
      <c r="E26" s="121"/>
      <c r="F26" s="121"/>
      <c r="G26" s="121"/>
      <c r="H26" s="122"/>
      <c r="I26" s="351"/>
    </row>
    <row r="27" spans="1:9" ht="15" customHeight="1" x14ac:dyDescent="0.15">
      <c r="A27" s="346"/>
      <c r="B27" s="347"/>
      <c r="C27" s="121"/>
      <c r="D27" s="121"/>
      <c r="E27" s="121"/>
      <c r="F27" s="121"/>
      <c r="G27" s="121"/>
      <c r="H27" s="122"/>
      <c r="I27" s="351"/>
    </row>
    <row r="28" spans="1:9" ht="15" customHeight="1" x14ac:dyDescent="0.15">
      <c r="A28" s="346"/>
      <c r="B28" s="347"/>
      <c r="C28" s="121"/>
      <c r="D28" s="121"/>
      <c r="E28" s="121"/>
      <c r="F28" s="121"/>
      <c r="G28" s="121"/>
      <c r="H28" s="122"/>
      <c r="I28" s="351"/>
    </row>
    <row r="29" spans="1:9" ht="15" customHeight="1" x14ac:dyDescent="0.15">
      <c r="A29" s="346"/>
      <c r="B29" s="347"/>
      <c r="C29" s="121"/>
      <c r="D29" s="121"/>
      <c r="E29" s="121"/>
      <c r="F29" s="121"/>
      <c r="G29" s="121"/>
      <c r="H29" s="122"/>
      <c r="I29" s="351"/>
    </row>
    <row r="30" spans="1:9" ht="15" customHeight="1" x14ac:dyDescent="0.15">
      <c r="A30" s="346"/>
      <c r="B30" s="347"/>
      <c r="C30" s="121"/>
      <c r="D30" s="121"/>
      <c r="E30" s="121"/>
      <c r="F30" s="121"/>
      <c r="G30" s="121"/>
      <c r="H30" s="122"/>
      <c r="I30" s="351"/>
    </row>
    <row r="31" spans="1:9" ht="15" customHeight="1" x14ac:dyDescent="0.15">
      <c r="A31" s="346"/>
      <c r="B31" s="347"/>
      <c r="C31" s="121"/>
      <c r="D31" s="121"/>
      <c r="E31" s="121"/>
      <c r="F31" s="121"/>
      <c r="G31" s="121"/>
      <c r="H31" s="122"/>
      <c r="I31" s="351"/>
    </row>
    <row r="32" spans="1:9" ht="15" customHeight="1" x14ac:dyDescent="0.15">
      <c r="A32" s="346"/>
      <c r="B32" s="347"/>
      <c r="C32" s="121"/>
      <c r="D32" s="121"/>
      <c r="E32" s="121"/>
      <c r="F32" s="121"/>
      <c r="G32" s="121"/>
      <c r="H32" s="122"/>
      <c r="I32" s="351"/>
    </row>
    <row r="33" spans="1:9" ht="15" customHeight="1" x14ac:dyDescent="0.15">
      <c r="A33" s="346"/>
      <c r="B33" s="347"/>
      <c r="C33" s="121"/>
      <c r="D33" s="121"/>
      <c r="E33" s="121"/>
      <c r="F33" s="121"/>
      <c r="G33" s="121"/>
      <c r="H33" s="122"/>
      <c r="I33" s="351"/>
    </row>
    <row r="34" spans="1:9" ht="15" customHeight="1" thickBot="1" x14ac:dyDescent="0.2">
      <c r="A34" s="348"/>
      <c r="B34" s="349"/>
      <c r="C34" s="123"/>
      <c r="D34" s="123"/>
      <c r="E34" s="123"/>
      <c r="F34" s="123"/>
      <c r="G34" s="123"/>
      <c r="H34" s="124"/>
      <c r="I34" s="352"/>
    </row>
    <row r="35" spans="1:9" ht="15" customHeight="1" thickBot="1" x14ac:dyDescent="0.2">
      <c r="A35" s="125" t="s">
        <v>163</v>
      </c>
      <c r="B35" s="126"/>
      <c r="C35" s="127"/>
      <c r="D35" s="127"/>
      <c r="E35" s="127"/>
      <c r="F35" s="127"/>
      <c r="G35" s="127"/>
      <c r="H35" s="127"/>
      <c r="I35" s="127"/>
    </row>
    <row r="36" spans="1:9" ht="15" customHeight="1" x14ac:dyDescent="0.15">
      <c r="A36" s="344" t="s">
        <v>164</v>
      </c>
      <c r="B36" s="345"/>
      <c r="C36" s="119"/>
      <c r="D36" s="119"/>
      <c r="E36" s="119"/>
      <c r="F36" s="119"/>
      <c r="G36" s="119"/>
      <c r="H36" s="120"/>
      <c r="I36" s="350"/>
    </row>
    <row r="37" spans="1:9" ht="15" customHeight="1" x14ac:dyDescent="0.15">
      <c r="A37" s="346"/>
      <c r="B37" s="347"/>
      <c r="C37" s="121"/>
      <c r="D37" s="121"/>
      <c r="E37" s="121"/>
      <c r="F37" s="121"/>
      <c r="G37" s="121"/>
      <c r="H37" s="122"/>
      <c r="I37" s="351"/>
    </row>
    <row r="38" spans="1:9" ht="15" customHeight="1" x14ac:dyDescent="0.15">
      <c r="A38" s="346"/>
      <c r="B38" s="347"/>
      <c r="C38" s="121"/>
      <c r="D38" s="121"/>
      <c r="E38" s="121"/>
      <c r="F38" s="121"/>
      <c r="G38" s="121"/>
      <c r="H38" s="122"/>
      <c r="I38" s="351"/>
    </row>
    <row r="39" spans="1:9" ht="15" customHeight="1" x14ac:dyDescent="0.15">
      <c r="A39" s="346"/>
      <c r="B39" s="347"/>
      <c r="C39" s="121"/>
      <c r="D39" s="121"/>
      <c r="E39" s="121"/>
      <c r="F39" s="121"/>
      <c r="G39" s="121"/>
      <c r="H39" s="122"/>
      <c r="I39" s="351"/>
    </row>
    <row r="40" spans="1:9" ht="15" customHeight="1" x14ac:dyDescent="0.15">
      <c r="A40" s="346"/>
      <c r="B40" s="347"/>
      <c r="C40" s="121"/>
      <c r="D40" s="121"/>
      <c r="E40" s="121"/>
      <c r="F40" s="121"/>
      <c r="G40" s="121"/>
      <c r="H40" s="122"/>
      <c r="I40" s="351"/>
    </row>
    <row r="41" spans="1:9" ht="15" customHeight="1" x14ac:dyDescent="0.15">
      <c r="A41" s="346"/>
      <c r="B41" s="347"/>
      <c r="C41" s="121"/>
      <c r="D41" s="121"/>
      <c r="E41" s="121"/>
      <c r="F41" s="121"/>
      <c r="G41" s="121"/>
      <c r="H41" s="122"/>
      <c r="I41" s="351"/>
    </row>
    <row r="42" spans="1:9" ht="15" customHeight="1" x14ac:dyDescent="0.15">
      <c r="A42" s="346"/>
      <c r="B42" s="347"/>
      <c r="C42" s="121"/>
      <c r="D42" s="121"/>
      <c r="E42" s="121"/>
      <c r="F42" s="121"/>
      <c r="G42" s="121"/>
      <c r="H42" s="122"/>
      <c r="I42" s="351"/>
    </row>
    <row r="43" spans="1:9" ht="15" customHeight="1" x14ac:dyDescent="0.15">
      <c r="A43" s="346"/>
      <c r="B43" s="347"/>
      <c r="C43" s="121"/>
      <c r="D43" s="121"/>
      <c r="E43" s="121"/>
      <c r="F43" s="121"/>
      <c r="G43" s="121"/>
      <c r="H43" s="122"/>
      <c r="I43" s="351"/>
    </row>
    <row r="44" spans="1:9" ht="15" customHeight="1" x14ac:dyDescent="0.15">
      <c r="A44" s="346"/>
      <c r="B44" s="347"/>
      <c r="C44" s="121"/>
      <c r="D44" s="121"/>
      <c r="E44" s="121"/>
      <c r="F44" s="121"/>
      <c r="G44" s="121"/>
      <c r="H44" s="122"/>
      <c r="I44" s="351"/>
    </row>
    <row r="45" spans="1:9" ht="15" customHeight="1" x14ac:dyDescent="0.15">
      <c r="A45" s="346"/>
      <c r="B45" s="347"/>
      <c r="C45" s="121"/>
      <c r="D45" s="121"/>
      <c r="E45" s="121"/>
      <c r="F45" s="121"/>
      <c r="G45" s="121"/>
      <c r="H45" s="122"/>
      <c r="I45" s="351"/>
    </row>
    <row r="46" spans="1:9" ht="15" customHeight="1" x14ac:dyDescent="0.15">
      <c r="A46" s="346"/>
      <c r="B46" s="347"/>
      <c r="C46" s="121"/>
      <c r="D46" s="121"/>
      <c r="E46" s="121"/>
      <c r="F46" s="121"/>
      <c r="G46" s="121"/>
      <c r="H46" s="122"/>
      <c r="I46" s="351"/>
    </row>
    <row r="47" spans="1:9" ht="15" customHeight="1" x14ac:dyDescent="0.15">
      <c r="A47" s="346"/>
      <c r="B47" s="347"/>
      <c r="C47" s="121"/>
      <c r="D47" s="121"/>
      <c r="E47" s="121"/>
      <c r="F47" s="121"/>
      <c r="G47" s="121"/>
      <c r="H47" s="122"/>
      <c r="I47" s="351"/>
    </row>
    <row r="48" spans="1:9" ht="15" customHeight="1" x14ac:dyDescent="0.15">
      <c r="A48" s="346"/>
      <c r="B48" s="347"/>
      <c r="C48" s="121"/>
      <c r="D48" s="121"/>
      <c r="E48" s="121"/>
      <c r="F48" s="121"/>
      <c r="G48" s="121"/>
      <c r="H48" s="122"/>
      <c r="I48" s="351"/>
    </row>
    <row r="49" spans="1:9" ht="15" customHeight="1" x14ac:dyDescent="0.15">
      <c r="A49" s="346"/>
      <c r="B49" s="347"/>
      <c r="C49" s="121"/>
      <c r="D49" s="121"/>
      <c r="E49" s="121"/>
      <c r="F49" s="121"/>
      <c r="G49" s="121"/>
      <c r="H49" s="122"/>
      <c r="I49" s="351"/>
    </row>
    <row r="50" spans="1:9" ht="15" customHeight="1" x14ac:dyDescent="0.15">
      <c r="A50" s="346"/>
      <c r="B50" s="347"/>
      <c r="C50" s="121"/>
      <c r="D50" s="121"/>
      <c r="E50" s="121"/>
      <c r="F50" s="121"/>
      <c r="G50" s="121"/>
      <c r="H50" s="122"/>
      <c r="I50" s="351"/>
    </row>
    <row r="51" spans="1:9" ht="15" customHeight="1" x14ac:dyDescent="0.15">
      <c r="A51" s="346"/>
      <c r="B51" s="347"/>
      <c r="C51" s="121"/>
      <c r="D51" s="121"/>
      <c r="E51" s="121"/>
      <c r="F51" s="121"/>
      <c r="G51" s="121"/>
      <c r="H51" s="122"/>
      <c r="I51" s="351"/>
    </row>
    <row r="52" spans="1:9" ht="15" customHeight="1" x14ac:dyDescent="0.15">
      <c r="A52" s="346"/>
      <c r="B52" s="347"/>
      <c r="C52" s="121"/>
      <c r="D52" s="121"/>
      <c r="E52" s="121"/>
      <c r="F52" s="121"/>
      <c r="G52" s="121"/>
      <c r="H52" s="122"/>
      <c r="I52" s="351"/>
    </row>
    <row r="53" spans="1:9" ht="15" customHeight="1" x14ac:dyDescent="0.15">
      <c r="A53" s="346"/>
      <c r="B53" s="347"/>
      <c r="C53" s="121"/>
      <c r="D53" s="121"/>
      <c r="E53" s="121"/>
      <c r="F53" s="121"/>
      <c r="G53" s="121"/>
      <c r="H53" s="122"/>
      <c r="I53" s="351"/>
    </row>
    <row r="54" spans="1:9" ht="15" customHeight="1" x14ac:dyDescent="0.15">
      <c r="A54" s="346"/>
      <c r="B54" s="347"/>
      <c r="C54" s="121"/>
      <c r="D54" s="121"/>
      <c r="E54" s="121"/>
      <c r="F54" s="121"/>
      <c r="G54" s="121"/>
      <c r="H54" s="122"/>
      <c r="I54" s="351"/>
    </row>
    <row r="55" spans="1:9" ht="15" customHeight="1" x14ac:dyDescent="0.15">
      <c r="A55" s="346"/>
      <c r="B55" s="347"/>
      <c r="C55" s="121"/>
      <c r="D55" s="121"/>
      <c r="E55" s="121"/>
      <c r="F55" s="121"/>
      <c r="G55" s="121"/>
      <c r="H55" s="122"/>
      <c r="I55" s="351"/>
    </row>
    <row r="56" spans="1:9" ht="15" customHeight="1" x14ac:dyDescent="0.15">
      <c r="A56" s="346"/>
      <c r="B56" s="347"/>
      <c r="C56" s="121"/>
      <c r="D56" s="121"/>
      <c r="E56" s="121"/>
      <c r="F56" s="121"/>
      <c r="G56" s="121"/>
      <c r="H56" s="122"/>
      <c r="I56" s="351"/>
    </row>
    <row r="57" spans="1:9" ht="15" customHeight="1" x14ac:dyDescent="0.15">
      <c r="A57" s="346"/>
      <c r="B57" s="347"/>
      <c r="C57" s="121"/>
      <c r="D57" s="121"/>
      <c r="E57" s="121"/>
      <c r="F57" s="121"/>
      <c r="G57" s="121"/>
      <c r="H57" s="122"/>
      <c r="I57" s="351"/>
    </row>
    <row r="58" spans="1:9" ht="15" customHeight="1" thickBot="1" x14ac:dyDescent="0.2">
      <c r="A58" s="348"/>
      <c r="B58" s="349"/>
      <c r="C58" s="123"/>
      <c r="D58" s="123"/>
      <c r="E58" s="123"/>
      <c r="F58" s="123"/>
      <c r="G58" s="123"/>
      <c r="H58" s="124"/>
      <c r="I58" s="352"/>
    </row>
    <row r="59" spans="1:9" x14ac:dyDescent="0.15">
      <c r="A59" s="125" t="s">
        <v>163</v>
      </c>
    </row>
  </sheetData>
  <mergeCells count="12">
    <mergeCell ref="A9:B9"/>
    <mergeCell ref="G1:I1"/>
    <mergeCell ref="A3:I4"/>
    <mergeCell ref="A6:B6"/>
    <mergeCell ref="C6:F6"/>
    <mergeCell ref="A8:B8"/>
    <mergeCell ref="A10:B10"/>
    <mergeCell ref="A11:B11"/>
    <mergeCell ref="A12:B34"/>
    <mergeCell ref="I12:I34"/>
    <mergeCell ref="A36:B58"/>
    <mergeCell ref="I36:I5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N40"/>
  <sheetViews>
    <sheetView view="pageBreakPreview" zoomScaleNormal="100" zoomScaleSheetLayoutView="100" workbookViewId="0">
      <selection activeCell="E7" sqref="E7:J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09" t="s">
        <v>94</v>
      </c>
      <c r="C2" s="309"/>
      <c r="D2" s="309"/>
      <c r="E2" s="309"/>
      <c r="F2" s="309"/>
      <c r="G2" s="309"/>
      <c r="H2" s="309"/>
      <c r="I2" s="309"/>
      <c r="J2" s="309"/>
      <c r="K2" s="309"/>
      <c r="L2" s="309"/>
      <c r="M2" s="309"/>
    </row>
    <row r="3" spans="2:14" ht="14.25" customHeight="1" x14ac:dyDescent="0.15">
      <c r="C3" s="83"/>
      <c r="D3" s="83"/>
      <c r="E3" s="83"/>
      <c r="F3" s="83"/>
      <c r="G3" s="83"/>
      <c r="H3" s="83"/>
      <c r="I3" s="83"/>
      <c r="J3" s="83"/>
      <c r="K3" s="83"/>
      <c r="L3" s="83"/>
      <c r="M3" s="83"/>
    </row>
    <row r="4" spans="2:14" ht="14.25" customHeight="1" x14ac:dyDescent="0.15">
      <c r="B4" s="143" t="s">
        <v>19</v>
      </c>
      <c r="F4" s="304" t="s">
        <v>11</v>
      </c>
      <c r="G4" s="304"/>
      <c r="H4" s="311" t="s">
        <v>81</v>
      </c>
      <c r="I4" s="311"/>
      <c r="J4" s="311"/>
      <c r="K4" s="311"/>
      <c r="L4" s="311"/>
      <c r="M4" s="311"/>
    </row>
    <row r="5" spans="2:14" ht="14.25" customHeight="1" x14ac:dyDescent="0.15">
      <c r="B5" s="145" t="s">
        <v>139</v>
      </c>
      <c r="F5" s="304" t="s">
        <v>21</v>
      </c>
      <c r="G5" s="304"/>
      <c r="H5" s="311" t="s">
        <v>30</v>
      </c>
      <c r="I5" s="311"/>
      <c r="J5" s="311"/>
      <c r="K5" s="311"/>
      <c r="L5" s="311"/>
      <c r="M5" s="311"/>
    </row>
    <row r="7" spans="2:14" ht="14.25" customHeight="1" x14ac:dyDescent="0.15">
      <c r="B7" s="143" t="s">
        <v>20</v>
      </c>
      <c r="C7" s="143" t="s">
        <v>11</v>
      </c>
      <c r="D7" s="143" t="s">
        <v>21</v>
      </c>
      <c r="E7" s="96">
        <f>IF(様式１!$T$11="前",Sheet1!$B$4,Sheet1!$C$4)</f>
        <v>45352</v>
      </c>
      <c r="F7" s="96">
        <f>IF(様式１!$T$11="前",Sheet1!$B$5,Sheet1!$C$5)</f>
        <v>45383</v>
      </c>
      <c r="G7" s="96">
        <f>IF(様式１!$T$11="前",Sheet1!$B$6,Sheet1!$C$6)</f>
        <v>45413</v>
      </c>
      <c r="H7" s="96">
        <f>IF(様式１!$T$11="前",Sheet1!$B$7,Sheet1!$C$7)</f>
        <v>45444</v>
      </c>
      <c r="I7" s="96">
        <f>IF(様式１!$T$11="前",Sheet1!$B$8,Sheet1!$C$8)</f>
        <v>45474</v>
      </c>
      <c r="J7" s="96">
        <f>IF(様式１!$T$11="前",Sheet1!$B$9,Sheet1!$C$9)</f>
        <v>45505</v>
      </c>
      <c r="K7" s="143" t="s">
        <v>22</v>
      </c>
      <c r="L7" s="143" t="s">
        <v>82</v>
      </c>
      <c r="M7" s="143" t="s">
        <v>23</v>
      </c>
    </row>
    <row r="8" spans="2:14" ht="14.25" customHeight="1" x14ac:dyDescent="0.15">
      <c r="B8" s="304" t="s">
        <v>83</v>
      </c>
      <c r="C8" s="84" t="s">
        <v>81</v>
      </c>
      <c r="D8" s="85" t="s">
        <v>29</v>
      </c>
      <c r="E8" s="86">
        <v>20</v>
      </c>
      <c r="F8" s="85">
        <v>20</v>
      </c>
      <c r="G8" s="85">
        <v>20</v>
      </c>
      <c r="H8" s="85">
        <v>21</v>
      </c>
      <c r="I8" s="85">
        <v>21</v>
      </c>
      <c r="J8" s="85">
        <v>22</v>
      </c>
      <c r="K8" s="305">
        <f>SUM(E8:J12)</f>
        <v>181</v>
      </c>
      <c r="L8" s="306">
        <f>K8/K$38</f>
        <v>0.84579439252336452</v>
      </c>
      <c r="M8" s="304" t="s">
        <v>84</v>
      </c>
    </row>
    <row r="9" spans="2:14" ht="14.25" customHeight="1" x14ac:dyDescent="0.15">
      <c r="B9" s="304"/>
      <c r="C9" s="87" t="s">
        <v>81</v>
      </c>
      <c r="D9" s="88" t="s">
        <v>28</v>
      </c>
      <c r="E9" s="89">
        <v>5</v>
      </c>
      <c r="F9" s="88">
        <v>5</v>
      </c>
      <c r="G9" s="88">
        <v>6</v>
      </c>
      <c r="H9" s="88">
        <v>5</v>
      </c>
      <c r="I9" s="88">
        <v>5</v>
      </c>
      <c r="J9" s="88">
        <v>4</v>
      </c>
      <c r="K9" s="305"/>
      <c r="L9" s="307"/>
      <c r="M9" s="304"/>
    </row>
    <row r="10" spans="2:14" ht="14.25" customHeight="1" x14ac:dyDescent="0.15">
      <c r="B10" s="304"/>
      <c r="C10" s="87" t="s">
        <v>81</v>
      </c>
      <c r="D10" s="88" t="s">
        <v>27</v>
      </c>
      <c r="E10" s="89">
        <v>3</v>
      </c>
      <c r="F10" s="88">
        <v>3</v>
      </c>
      <c r="G10" s="88">
        <v>5</v>
      </c>
      <c r="H10" s="88">
        <v>5</v>
      </c>
      <c r="I10" s="88">
        <v>5</v>
      </c>
      <c r="J10" s="88">
        <v>6</v>
      </c>
      <c r="K10" s="305"/>
      <c r="L10" s="307"/>
      <c r="M10" s="304"/>
    </row>
    <row r="11" spans="2:14" ht="14.25" customHeight="1" x14ac:dyDescent="0.15">
      <c r="B11" s="304"/>
      <c r="C11" s="87"/>
      <c r="D11" s="88"/>
      <c r="E11" s="89"/>
      <c r="F11" s="88"/>
      <c r="G11" s="88"/>
      <c r="H11" s="88"/>
      <c r="I11" s="88"/>
      <c r="J11" s="88"/>
      <c r="K11" s="305"/>
      <c r="L11" s="307"/>
      <c r="M11" s="304"/>
    </row>
    <row r="12" spans="2:14" ht="14.25" customHeight="1" x14ac:dyDescent="0.15">
      <c r="B12" s="304"/>
      <c r="C12" s="90"/>
      <c r="D12" s="91"/>
      <c r="E12" s="92"/>
      <c r="F12" s="91"/>
      <c r="G12" s="91"/>
      <c r="H12" s="91"/>
      <c r="I12" s="91"/>
      <c r="J12" s="91"/>
      <c r="K12" s="305"/>
      <c r="L12" s="308"/>
      <c r="M12" s="304"/>
    </row>
    <row r="13" spans="2:14" ht="14.25" customHeight="1" x14ac:dyDescent="0.15">
      <c r="B13" s="304" t="s">
        <v>85</v>
      </c>
      <c r="C13" s="84" t="s">
        <v>81</v>
      </c>
      <c r="D13" s="85" t="s">
        <v>86</v>
      </c>
      <c r="E13" s="86">
        <v>5</v>
      </c>
      <c r="F13" s="85">
        <v>5</v>
      </c>
      <c r="G13" s="85">
        <v>5</v>
      </c>
      <c r="H13" s="85">
        <v>6</v>
      </c>
      <c r="I13" s="85">
        <v>6</v>
      </c>
      <c r="J13" s="85">
        <v>6</v>
      </c>
      <c r="K13" s="305">
        <f t="shared" ref="K13" si="0">SUM(E13:J17)</f>
        <v>33</v>
      </c>
      <c r="L13" s="306">
        <f t="shared" ref="L13" si="1">K13/K$38</f>
        <v>0.1542056074766355</v>
      </c>
      <c r="M13" s="304"/>
    </row>
    <row r="14" spans="2:14" ht="14.25" customHeight="1" x14ac:dyDescent="0.15">
      <c r="B14" s="304"/>
      <c r="C14" s="87"/>
      <c r="D14" s="88"/>
      <c r="E14" s="89"/>
      <c r="F14" s="88"/>
      <c r="G14" s="88"/>
      <c r="H14" s="88"/>
      <c r="I14" s="88"/>
      <c r="J14" s="88"/>
      <c r="K14" s="305"/>
      <c r="L14" s="307"/>
      <c r="M14" s="304"/>
    </row>
    <row r="15" spans="2:14" ht="14.25" customHeight="1" x14ac:dyDescent="0.15">
      <c r="B15" s="304"/>
      <c r="C15" s="87"/>
      <c r="D15" s="88"/>
      <c r="E15" s="89"/>
      <c r="F15" s="88"/>
      <c r="G15" s="88"/>
      <c r="H15" s="88"/>
      <c r="I15" s="88"/>
      <c r="J15" s="88"/>
      <c r="K15" s="305"/>
      <c r="L15" s="307"/>
      <c r="M15" s="304"/>
    </row>
    <row r="16" spans="2:14" ht="14.25" customHeight="1" x14ac:dyDescent="0.15">
      <c r="B16" s="304"/>
      <c r="C16" s="87"/>
      <c r="D16" s="88"/>
      <c r="E16" s="89"/>
      <c r="F16" s="88"/>
      <c r="G16" s="88"/>
      <c r="H16" s="88"/>
      <c r="I16" s="88"/>
      <c r="J16" s="88"/>
      <c r="K16" s="305"/>
      <c r="L16" s="307"/>
      <c r="M16" s="304"/>
    </row>
    <row r="17" spans="2:13" ht="14.25" customHeight="1" x14ac:dyDescent="0.15">
      <c r="B17" s="304"/>
      <c r="C17" s="90"/>
      <c r="D17" s="91"/>
      <c r="E17" s="92"/>
      <c r="F17" s="91"/>
      <c r="G17" s="91"/>
      <c r="H17" s="91"/>
      <c r="I17" s="91"/>
      <c r="J17" s="91"/>
      <c r="K17" s="305"/>
      <c r="L17" s="308"/>
      <c r="M17" s="304"/>
    </row>
    <row r="18" spans="2:13" ht="14.25" customHeight="1" x14ac:dyDescent="0.15">
      <c r="B18" s="304"/>
      <c r="C18" s="84"/>
      <c r="D18" s="85"/>
      <c r="E18" s="86"/>
      <c r="F18" s="85"/>
      <c r="G18" s="85"/>
      <c r="H18" s="85"/>
      <c r="I18" s="85"/>
      <c r="J18" s="85"/>
      <c r="K18" s="305">
        <f t="shared" ref="K18" si="2">SUM(E18:J22)</f>
        <v>0</v>
      </c>
      <c r="L18" s="306">
        <f t="shared" ref="L18" si="3">K18/K$38</f>
        <v>0</v>
      </c>
      <c r="M18" s="304"/>
    </row>
    <row r="19" spans="2:13" ht="14.25" customHeight="1" x14ac:dyDescent="0.15">
      <c r="B19" s="304"/>
      <c r="C19" s="87"/>
      <c r="D19" s="88"/>
      <c r="E19" s="89"/>
      <c r="F19" s="88"/>
      <c r="G19" s="88"/>
      <c r="H19" s="88"/>
      <c r="I19" s="88"/>
      <c r="J19" s="88"/>
      <c r="K19" s="305"/>
      <c r="L19" s="307"/>
      <c r="M19" s="304"/>
    </row>
    <row r="20" spans="2:13" ht="14.25" customHeight="1" x14ac:dyDescent="0.15">
      <c r="B20" s="304"/>
      <c r="C20" s="87"/>
      <c r="D20" s="88"/>
      <c r="E20" s="89"/>
      <c r="F20" s="88"/>
      <c r="G20" s="88"/>
      <c r="H20" s="88"/>
      <c r="I20" s="88"/>
      <c r="J20" s="88"/>
      <c r="K20" s="305"/>
      <c r="L20" s="307"/>
      <c r="M20" s="304"/>
    </row>
    <row r="21" spans="2:13" ht="14.25" customHeight="1" x14ac:dyDescent="0.15">
      <c r="B21" s="304"/>
      <c r="C21" s="87"/>
      <c r="D21" s="88"/>
      <c r="E21" s="89"/>
      <c r="F21" s="88"/>
      <c r="G21" s="88"/>
      <c r="H21" s="88"/>
      <c r="I21" s="88"/>
      <c r="J21" s="88"/>
      <c r="K21" s="305"/>
      <c r="L21" s="307"/>
      <c r="M21" s="304"/>
    </row>
    <row r="22" spans="2:13" ht="14.25" customHeight="1" x14ac:dyDescent="0.15">
      <c r="B22" s="304"/>
      <c r="C22" s="90"/>
      <c r="D22" s="91"/>
      <c r="E22" s="92"/>
      <c r="F22" s="91"/>
      <c r="G22" s="91"/>
      <c r="H22" s="91"/>
      <c r="I22" s="91"/>
      <c r="J22" s="91"/>
      <c r="K22" s="305"/>
      <c r="L22" s="308"/>
      <c r="M22" s="304"/>
    </row>
    <row r="23" spans="2:13" ht="14.25" customHeight="1" x14ac:dyDescent="0.15">
      <c r="B23" s="304"/>
      <c r="C23" s="84"/>
      <c r="D23" s="85"/>
      <c r="E23" s="86"/>
      <c r="F23" s="85"/>
      <c r="G23" s="85"/>
      <c r="H23" s="85"/>
      <c r="I23" s="85"/>
      <c r="J23" s="85"/>
      <c r="K23" s="305">
        <f t="shared" ref="K23" si="4">SUM(E23:J27)</f>
        <v>0</v>
      </c>
      <c r="L23" s="306">
        <f t="shared" ref="L23" si="5">K23/K$38</f>
        <v>0</v>
      </c>
      <c r="M23" s="304"/>
    </row>
    <row r="24" spans="2:13" ht="14.25" customHeight="1" x14ac:dyDescent="0.15">
      <c r="B24" s="304"/>
      <c r="C24" s="87"/>
      <c r="D24" s="88"/>
      <c r="E24" s="89"/>
      <c r="F24" s="88"/>
      <c r="G24" s="88"/>
      <c r="H24" s="88"/>
      <c r="I24" s="88"/>
      <c r="J24" s="88"/>
      <c r="K24" s="305"/>
      <c r="L24" s="307"/>
      <c r="M24" s="304"/>
    </row>
    <row r="25" spans="2:13" ht="14.25" customHeight="1" x14ac:dyDescent="0.15">
      <c r="B25" s="304"/>
      <c r="C25" s="87"/>
      <c r="D25" s="88"/>
      <c r="E25" s="89"/>
      <c r="F25" s="88"/>
      <c r="G25" s="88"/>
      <c r="H25" s="88"/>
      <c r="I25" s="88"/>
      <c r="J25" s="88"/>
      <c r="K25" s="305"/>
      <c r="L25" s="307"/>
      <c r="M25" s="304"/>
    </row>
    <row r="26" spans="2:13" ht="14.25" customHeight="1" x14ac:dyDescent="0.15">
      <c r="B26" s="304"/>
      <c r="C26" s="87"/>
      <c r="D26" s="88"/>
      <c r="E26" s="89"/>
      <c r="F26" s="88"/>
      <c r="G26" s="88"/>
      <c r="H26" s="88"/>
      <c r="I26" s="88"/>
      <c r="J26" s="88"/>
      <c r="K26" s="305"/>
      <c r="L26" s="307"/>
      <c r="M26" s="304"/>
    </row>
    <row r="27" spans="2:13" ht="14.25" customHeight="1" x14ac:dyDescent="0.15">
      <c r="B27" s="304"/>
      <c r="C27" s="90"/>
      <c r="D27" s="91"/>
      <c r="E27" s="92"/>
      <c r="F27" s="91"/>
      <c r="G27" s="91"/>
      <c r="H27" s="91"/>
      <c r="I27" s="91"/>
      <c r="J27" s="91"/>
      <c r="K27" s="305"/>
      <c r="L27" s="308"/>
      <c r="M27" s="304"/>
    </row>
    <row r="28" spans="2:13" ht="14.25" customHeight="1" x14ac:dyDescent="0.15">
      <c r="B28" s="304"/>
      <c r="C28" s="84"/>
      <c r="D28" s="85"/>
      <c r="E28" s="86"/>
      <c r="F28" s="85"/>
      <c r="G28" s="85"/>
      <c r="H28" s="85"/>
      <c r="I28" s="85"/>
      <c r="J28" s="85"/>
      <c r="K28" s="305">
        <f t="shared" ref="K28" si="6">SUM(E28:J32)</f>
        <v>0</v>
      </c>
      <c r="L28" s="306">
        <f t="shared" ref="L28" si="7">K28/K$38</f>
        <v>0</v>
      </c>
      <c r="M28" s="304"/>
    </row>
    <row r="29" spans="2:13" ht="14.25" customHeight="1" x14ac:dyDescent="0.15">
      <c r="B29" s="304"/>
      <c r="C29" s="87"/>
      <c r="D29" s="88"/>
      <c r="E29" s="89"/>
      <c r="F29" s="88"/>
      <c r="G29" s="88"/>
      <c r="H29" s="88"/>
      <c r="I29" s="88"/>
      <c r="J29" s="88"/>
      <c r="K29" s="305"/>
      <c r="L29" s="307"/>
      <c r="M29" s="304"/>
    </row>
    <row r="30" spans="2:13" ht="14.25" customHeight="1" x14ac:dyDescent="0.15">
      <c r="B30" s="304"/>
      <c r="C30" s="87"/>
      <c r="D30" s="88"/>
      <c r="E30" s="89"/>
      <c r="F30" s="88"/>
      <c r="G30" s="88"/>
      <c r="H30" s="88"/>
      <c r="I30" s="88"/>
      <c r="J30" s="88"/>
      <c r="K30" s="305"/>
      <c r="L30" s="307"/>
      <c r="M30" s="304"/>
    </row>
    <row r="31" spans="2:13" ht="14.25" customHeight="1" x14ac:dyDescent="0.15">
      <c r="B31" s="304"/>
      <c r="C31" s="87"/>
      <c r="D31" s="88"/>
      <c r="E31" s="89"/>
      <c r="F31" s="88"/>
      <c r="G31" s="88"/>
      <c r="H31" s="88"/>
      <c r="I31" s="88"/>
      <c r="J31" s="88"/>
      <c r="K31" s="305"/>
      <c r="L31" s="307"/>
      <c r="M31" s="304"/>
    </row>
    <row r="32" spans="2:13" ht="14.25" customHeight="1" x14ac:dyDescent="0.15">
      <c r="B32" s="304"/>
      <c r="C32" s="90"/>
      <c r="D32" s="91"/>
      <c r="E32" s="92"/>
      <c r="F32" s="91"/>
      <c r="G32" s="91"/>
      <c r="H32" s="91"/>
      <c r="I32" s="91"/>
      <c r="J32" s="91"/>
      <c r="K32" s="305"/>
      <c r="L32" s="308"/>
      <c r="M32" s="304"/>
    </row>
    <row r="33" spans="2:13" ht="14.25" customHeight="1" x14ac:dyDescent="0.15">
      <c r="B33" s="304"/>
      <c r="C33" s="84"/>
      <c r="D33" s="85"/>
      <c r="E33" s="86"/>
      <c r="F33" s="85"/>
      <c r="G33" s="85"/>
      <c r="H33" s="85"/>
      <c r="I33" s="85"/>
      <c r="J33" s="85"/>
      <c r="K33" s="305">
        <f t="shared" ref="K33" si="8">SUM(E33:J37)</f>
        <v>0</v>
      </c>
      <c r="L33" s="306">
        <f t="shared" ref="L33" si="9">K33/K$38</f>
        <v>0</v>
      </c>
      <c r="M33" s="304"/>
    </row>
    <row r="34" spans="2:13" ht="14.25" customHeight="1" x14ac:dyDescent="0.15">
      <c r="B34" s="304"/>
      <c r="C34" s="87"/>
      <c r="D34" s="88"/>
      <c r="E34" s="89"/>
      <c r="F34" s="88"/>
      <c r="G34" s="88"/>
      <c r="H34" s="88"/>
      <c r="I34" s="88"/>
      <c r="J34" s="88"/>
      <c r="K34" s="305"/>
      <c r="L34" s="307"/>
      <c r="M34" s="304"/>
    </row>
    <row r="35" spans="2:13" ht="14.25" customHeight="1" x14ac:dyDescent="0.15">
      <c r="B35" s="304"/>
      <c r="C35" s="87"/>
      <c r="D35" s="88"/>
      <c r="E35" s="89"/>
      <c r="F35" s="88"/>
      <c r="G35" s="88"/>
      <c r="H35" s="88"/>
      <c r="I35" s="88"/>
      <c r="J35" s="88"/>
      <c r="K35" s="305"/>
      <c r="L35" s="307"/>
      <c r="M35" s="304"/>
    </row>
    <row r="36" spans="2:13" ht="14.25" customHeight="1" x14ac:dyDescent="0.15">
      <c r="B36" s="304"/>
      <c r="C36" s="87"/>
      <c r="D36" s="88"/>
      <c r="E36" s="89"/>
      <c r="F36" s="88"/>
      <c r="G36" s="88"/>
      <c r="H36" s="88"/>
      <c r="I36" s="88"/>
      <c r="J36" s="88"/>
      <c r="K36" s="305"/>
      <c r="L36" s="307"/>
      <c r="M36" s="304"/>
    </row>
    <row r="37" spans="2:13" ht="14.25" customHeight="1" x14ac:dyDescent="0.15">
      <c r="B37" s="304"/>
      <c r="C37" s="90"/>
      <c r="D37" s="91"/>
      <c r="E37" s="92"/>
      <c r="F37" s="91"/>
      <c r="G37" s="91"/>
      <c r="H37" s="91"/>
      <c r="I37" s="91"/>
      <c r="J37" s="91"/>
      <c r="K37" s="305"/>
      <c r="L37" s="308"/>
      <c r="M37" s="304"/>
    </row>
    <row r="38" spans="2:13" ht="14.25" customHeight="1" x14ac:dyDescent="0.15">
      <c r="B38" s="93" t="s">
        <v>87</v>
      </c>
      <c r="C38" s="97" t="str">
        <f>B5</f>
        <v>訪問介護</v>
      </c>
      <c r="D38" s="94" t="s">
        <v>88</v>
      </c>
      <c r="E38" s="98">
        <f>SUM(E8:E37)</f>
        <v>33</v>
      </c>
      <c r="F38" s="99">
        <f t="shared" ref="F38:J38" si="10">SUM(F8:F37)</f>
        <v>33</v>
      </c>
      <c r="G38" s="99">
        <f t="shared" si="10"/>
        <v>36</v>
      </c>
      <c r="H38" s="99">
        <f t="shared" si="10"/>
        <v>37</v>
      </c>
      <c r="I38" s="99">
        <f t="shared" si="10"/>
        <v>37</v>
      </c>
      <c r="J38" s="99">
        <f t="shared" si="10"/>
        <v>38</v>
      </c>
      <c r="K38" s="144">
        <f>SUM(K8:K37)</f>
        <v>214</v>
      </c>
      <c r="L38" s="143"/>
      <c r="M38" s="95"/>
    </row>
    <row r="39" spans="2:13" ht="14.25" customHeight="1" x14ac:dyDescent="0.15">
      <c r="B39" s="17" t="s">
        <v>25</v>
      </c>
    </row>
    <row r="40" spans="2:13" ht="14.25" customHeight="1" x14ac:dyDescent="0.15">
      <c r="B40" s="17" t="s">
        <v>26</v>
      </c>
    </row>
  </sheetData>
  <mergeCells count="29">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33:B37"/>
    <mergeCell ref="K33:K37"/>
    <mergeCell ref="L33:L37"/>
    <mergeCell ref="M33:M37"/>
    <mergeCell ref="B23:B27"/>
    <mergeCell ref="K23:K27"/>
    <mergeCell ref="L23:L27"/>
    <mergeCell ref="M23:M27"/>
    <mergeCell ref="B28:B32"/>
    <mergeCell ref="K28:K32"/>
    <mergeCell ref="L28:L32"/>
    <mergeCell ref="M28:M32"/>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26"/>
  <sheetViews>
    <sheetView view="pageBreakPreview" zoomScaleNormal="70" zoomScaleSheetLayoutView="100" workbookViewId="0">
      <selection activeCell="I27" sqref="I27"/>
    </sheetView>
  </sheetViews>
  <sheetFormatPr defaultRowHeight="14.25"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21" t="s">
        <v>134</v>
      </c>
      <c r="B2" s="321"/>
      <c r="C2" s="321"/>
      <c r="D2" s="321"/>
      <c r="E2" s="321"/>
      <c r="F2" s="321"/>
      <c r="G2" s="321"/>
      <c r="H2" s="321"/>
      <c r="I2" s="321"/>
      <c r="J2" s="321"/>
      <c r="K2" s="321"/>
    </row>
    <row r="3" spans="1:11" ht="27.75" customHeight="1" x14ac:dyDescent="0.15">
      <c r="A3" s="321" t="s">
        <v>122</v>
      </c>
      <c r="B3" s="321"/>
      <c r="C3" s="321"/>
      <c r="D3" s="321"/>
      <c r="E3" s="321"/>
      <c r="F3" s="321"/>
      <c r="G3" s="321"/>
      <c r="H3" s="321"/>
      <c r="I3" s="321"/>
      <c r="J3" s="321"/>
      <c r="K3" s="321"/>
    </row>
    <row r="5" spans="1:11" ht="27.75" customHeight="1" thickBot="1" x14ac:dyDescent="0.2">
      <c r="A5" s="100" t="s">
        <v>135</v>
      </c>
    </row>
    <row r="6" spans="1:11" ht="27.75" customHeight="1" x14ac:dyDescent="0.15">
      <c r="B6" s="101" t="s">
        <v>129</v>
      </c>
      <c r="C6" s="318" t="s">
        <v>136</v>
      </c>
      <c r="D6" s="319"/>
      <c r="E6" s="319"/>
      <c r="F6" s="319"/>
      <c r="G6" s="319"/>
      <c r="H6" s="319"/>
      <c r="I6" s="319"/>
      <c r="J6" s="102" t="s">
        <v>123</v>
      </c>
      <c r="K6" s="103"/>
    </row>
    <row r="7" spans="1:11" ht="27.75" customHeight="1" x14ac:dyDescent="0.15">
      <c r="B7" s="104" t="s">
        <v>128</v>
      </c>
      <c r="C7" s="326" t="s">
        <v>137</v>
      </c>
      <c r="D7" s="327"/>
      <c r="E7" s="327"/>
      <c r="F7" s="327"/>
      <c r="G7" s="327"/>
      <c r="H7" s="327"/>
      <c r="I7" s="327"/>
      <c r="J7" s="328"/>
      <c r="K7" s="105"/>
    </row>
    <row r="8" spans="1:11" ht="27.75" customHeight="1" thickBot="1" x14ac:dyDescent="0.2">
      <c r="B8" s="106" t="s">
        <v>126</v>
      </c>
      <c r="C8" s="335" t="s">
        <v>138</v>
      </c>
      <c r="D8" s="336"/>
      <c r="E8" s="336"/>
      <c r="F8" s="336"/>
      <c r="G8" s="336"/>
      <c r="H8" s="336"/>
      <c r="I8" s="336"/>
      <c r="J8" s="337"/>
      <c r="K8" s="105"/>
    </row>
    <row r="11" spans="1:11" ht="27.75" customHeight="1" thickBot="1" x14ac:dyDescent="0.2">
      <c r="A11" s="100" t="s">
        <v>127</v>
      </c>
    </row>
    <row r="12" spans="1:11" ht="27.75" customHeight="1" thickBot="1" x14ac:dyDescent="0.2">
      <c r="B12" s="107" t="s">
        <v>19</v>
      </c>
      <c r="C12" s="323" t="s">
        <v>139</v>
      </c>
      <c r="D12" s="324"/>
      <c r="E12" s="324"/>
      <c r="F12" s="324"/>
      <c r="G12" s="324"/>
      <c r="H12" s="324"/>
      <c r="I12" s="325"/>
    </row>
    <row r="13" spans="1:11" ht="27.75" customHeight="1" thickBot="1" x14ac:dyDescent="0.2"/>
    <row r="14" spans="1:11" ht="27.75" customHeight="1" x14ac:dyDescent="0.15">
      <c r="B14" s="101" t="s">
        <v>21</v>
      </c>
      <c r="C14" s="318" t="s">
        <v>124</v>
      </c>
      <c r="D14" s="319"/>
      <c r="E14" s="319"/>
      <c r="F14" s="319"/>
      <c r="G14" s="319"/>
      <c r="H14" s="319"/>
      <c r="I14" s="320"/>
      <c r="J14" s="318" t="s">
        <v>125</v>
      </c>
      <c r="K14" s="330"/>
    </row>
    <row r="15" spans="1:11" ht="27.75" customHeight="1" x14ac:dyDescent="0.15">
      <c r="B15" s="108" t="s">
        <v>146</v>
      </c>
      <c r="C15" s="315" t="s">
        <v>147</v>
      </c>
      <c r="D15" s="316"/>
      <c r="E15" s="316"/>
      <c r="F15" s="316"/>
      <c r="G15" s="316"/>
      <c r="H15" s="316"/>
      <c r="I15" s="317"/>
      <c r="J15" s="315" t="s">
        <v>150</v>
      </c>
      <c r="K15" s="331"/>
    </row>
    <row r="16" spans="1:11" ht="27.75" customHeight="1" x14ac:dyDescent="0.15">
      <c r="B16" s="109" t="s">
        <v>148</v>
      </c>
      <c r="C16" s="312" t="s">
        <v>149</v>
      </c>
      <c r="D16" s="313"/>
      <c r="E16" s="313"/>
      <c r="F16" s="313"/>
      <c r="G16" s="313"/>
      <c r="H16" s="313"/>
      <c r="I16" s="314"/>
      <c r="J16" s="312"/>
      <c r="K16" s="332"/>
    </row>
    <row r="17" spans="1:11" ht="27.75" customHeight="1" x14ac:dyDescent="0.15">
      <c r="B17" s="109"/>
      <c r="C17" s="312"/>
      <c r="D17" s="313"/>
      <c r="E17" s="313"/>
      <c r="F17" s="313"/>
      <c r="G17" s="313"/>
      <c r="H17" s="313"/>
      <c r="I17" s="314"/>
      <c r="J17" s="312"/>
      <c r="K17" s="332"/>
    </row>
    <row r="18" spans="1:11" ht="27.75" customHeight="1" thickBot="1" x14ac:dyDescent="0.2">
      <c r="B18" s="110"/>
      <c r="C18" s="333"/>
      <c r="D18" s="338"/>
      <c r="E18" s="338"/>
      <c r="F18" s="338"/>
      <c r="G18" s="338"/>
      <c r="H18" s="338"/>
      <c r="I18" s="339"/>
      <c r="J18" s="333"/>
      <c r="K18" s="334"/>
    </row>
    <row r="21" spans="1:11" ht="27.75" customHeight="1" x14ac:dyDescent="0.15">
      <c r="A21" s="19" t="s">
        <v>130</v>
      </c>
    </row>
    <row r="22" spans="1:11" ht="27.75" customHeight="1" x14ac:dyDescent="0.15">
      <c r="C22" s="20" t="s">
        <v>168</v>
      </c>
      <c r="E22" s="111" t="s">
        <v>131</v>
      </c>
      <c r="G22" s="111" t="s">
        <v>132</v>
      </c>
      <c r="I22" s="111" t="s">
        <v>133</v>
      </c>
    </row>
    <row r="24" spans="1:11" ht="27.75" customHeight="1" x14ac:dyDescent="0.15">
      <c r="C24" s="136" t="s">
        <v>9</v>
      </c>
      <c r="D24" s="329"/>
      <c r="E24" s="329"/>
      <c r="F24" s="329"/>
      <c r="G24" s="329"/>
      <c r="H24" s="329"/>
      <c r="I24" s="329"/>
      <c r="J24" s="329"/>
      <c r="K24" s="146"/>
    </row>
    <row r="26" spans="1:11" ht="27.75" customHeight="1" x14ac:dyDescent="0.15">
      <c r="C26" s="136" t="s">
        <v>129</v>
      </c>
      <c r="D26" s="322"/>
      <c r="E26" s="322"/>
      <c r="F26" s="322"/>
      <c r="G26" s="322"/>
      <c r="H26" s="322"/>
      <c r="I26" s="322"/>
      <c r="J26" s="322"/>
      <c r="K26" s="146"/>
    </row>
  </sheetData>
  <mergeCells count="18">
    <mergeCell ref="D26:J26"/>
    <mergeCell ref="C14:I14"/>
    <mergeCell ref="J14:K14"/>
    <mergeCell ref="C15:I15"/>
    <mergeCell ref="J15:K15"/>
    <mergeCell ref="C16:I16"/>
    <mergeCell ref="J16:K16"/>
    <mergeCell ref="C17:I17"/>
    <mergeCell ref="J17:K17"/>
    <mergeCell ref="C18:I18"/>
    <mergeCell ref="J18:K18"/>
    <mergeCell ref="D24:J24"/>
    <mergeCell ref="C12:I12"/>
    <mergeCell ref="A2:K2"/>
    <mergeCell ref="A3:K3"/>
    <mergeCell ref="C6:I6"/>
    <mergeCell ref="C7:J7"/>
    <mergeCell ref="C8:J8"/>
  </mergeCells>
  <phoneticPr fontId="2"/>
  <dataValidations count="1">
    <dataValidation type="list" allowBlank="1" showInputMessage="1" showErrorMessage="1" sqref="C8:K8" xr:uid="{00000000-0002-0000-08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Sheet1</vt:lpstr>
      <vt:lpstr>様式１</vt:lpstr>
      <vt:lpstr>別紙１</vt:lpstr>
      <vt:lpstr>別紙２</vt:lpstr>
      <vt:lpstr>別紙３</vt:lpstr>
      <vt:lpstr>別紙４</vt:lpstr>
      <vt:lpstr>参考様式</vt:lpstr>
      <vt:lpstr>別紙２例</vt:lpstr>
      <vt:lpstr>別紙３例</vt:lpstr>
      <vt:lpstr>別紙４例</vt:lpstr>
      <vt:lpstr>別紙１!Print_Area</vt:lpstr>
      <vt:lpstr>参考様式!Print_Titles</vt:lpstr>
      <vt:lpstr>後</vt:lpstr>
      <vt:lpstr>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2024-08-15T05:17:54Z</dcterms:modified>
</cp:coreProperties>
</file>